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210" activeTab="0"/>
  </bookViews>
  <sheets>
    <sheet name="Baza podataka" sheetId="1" r:id="rId1"/>
    <sheet name="Proračun" sheetId="2" r:id="rId2"/>
  </sheets>
  <definedNames>
    <definedName name="_xlnm._FilterDatabase" localSheetId="1" hidden="1">'Proračun'!$A$1:$L$15</definedName>
    <definedName name="NaslovStolpca1">#REF!</definedName>
    <definedName name="ObmočjeNaslovaVrstice1..D3">#REF!</definedName>
    <definedName name="ObmočjeNaslovaVrstice2..D5">#REF!</definedName>
    <definedName name="ObmočjeNaslovaVrstice3..D6">#REF!</definedName>
    <definedName name="ObmočjeNaslovaVrstice4..I7">#REF!</definedName>
  </definedNames>
  <calcPr calcId="162913"/>
</workbook>
</file>

<file path=xl/comments2.xml><?xml version="1.0" encoding="utf-8"?>
<comments xmlns="http://schemas.openxmlformats.org/spreadsheetml/2006/main">
  <authors>
    <author>argocd</author>
  </authors>
  <commentList>
    <comment ref="F1" author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Trebamo li dodati naslove grupa troškova? "Troškovi osoblje", "Trpškovi putovanja"...? (Jelena)</t>
        </r>
      </text>
    </comment>
    <comment ref="F18" author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Trebamo li dodati naslove grupa troškova? "Troškovi osoblje", "Trpškovi putovanja"...? (Jelena)</t>
        </r>
      </text>
    </comment>
    <comment ref="F27" author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Trebamo li dodati naslove grupa troškova? "Troškovi osoblje", "Trpškovi putovanja"...? (Jelena)</t>
        </r>
      </text>
    </comment>
    <comment ref="F38" author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Trebamo li dodati naslove grupa troškova? "Troškovi osoblje", "Trpškovi putovanja"...? (Jelena)</t>
        </r>
      </text>
    </comment>
  </commentList>
</comments>
</file>

<file path=xl/sharedStrings.xml><?xml version="1.0" encoding="utf-8"?>
<sst xmlns="http://schemas.openxmlformats.org/spreadsheetml/2006/main" count="127" uniqueCount="75">
  <si>
    <t>Ispunite plava polja</t>
  </si>
  <si>
    <t xml:space="preserve">Bijela polja će se sama ispuniti, dok siva polja ispunjava upravitelj fonda. </t>
  </si>
  <si>
    <t xml:space="preserve">Svi iznosi moraju biti prikazani u Eurima </t>
  </si>
  <si>
    <t>Ime prijavitelja</t>
  </si>
  <si>
    <t>Zaklada Slagalica</t>
  </si>
  <si>
    <t>Ime projekta</t>
  </si>
  <si>
    <t>IMPACT4VALUES</t>
  </si>
  <si>
    <t>Referentni broj prijave</t>
  </si>
  <si>
    <t>Broj ugovora</t>
  </si>
  <si>
    <t>Predviđen početak projekta</t>
  </si>
  <si>
    <t>Trajanje projekta u mjesecima</t>
  </si>
  <si>
    <t xml:space="preserve">kategorije troška </t>
  </si>
  <si>
    <t>ukupni iznos</t>
  </si>
  <si>
    <t>rezultat 1</t>
  </si>
  <si>
    <t>rezultat 2</t>
  </si>
  <si>
    <t>rezultat 3</t>
  </si>
  <si>
    <t>rezultat 4</t>
  </si>
  <si>
    <t>rezultat 5</t>
  </si>
  <si>
    <t>Putni troškovi</t>
  </si>
  <si>
    <t>Troškovi nabavke/najma opreme</t>
  </si>
  <si>
    <t>Neizravni troškovi</t>
  </si>
  <si>
    <t>Ukupno</t>
  </si>
  <si>
    <t>*s obzirom na to da primjer ovog projekta ima samo četiri rezultata, iznos za peti rezultat iznosi 0.</t>
  </si>
  <si>
    <t>Troškovi osoblja</t>
  </si>
  <si>
    <t>jedinica</t>
  </si>
  <si>
    <t>broj jedinica</t>
  </si>
  <si>
    <t>iznos po jedinici</t>
  </si>
  <si>
    <t>nositelj troška (prijavitelj, partner)</t>
  </si>
  <si>
    <t>opis troška</t>
  </si>
  <si>
    <t>REZULTAT 1</t>
  </si>
  <si>
    <t>REZULTAT 2</t>
  </si>
  <si>
    <t>REZULTAT 3</t>
  </si>
  <si>
    <t>REZULTAT 4</t>
  </si>
  <si>
    <t>REZULTAT 5</t>
  </si>
  <si>
    <t>UKUPNO (eur)</t>
  </si>
  <si>
    <t>Adela Deszaty</t>
  </si>
  <si>
    <t>mjesec</t>
  </si>
  <si>
    <t>12</t>
  </si>
  <si>
    <t>350</t>
  </si>
  <si>
    <t>20 % udjela plaće za voditelja/icu projekta</t>
  </si>
  <si>
    <t>Johann Kohlhoffer</t>
  </si>
  <si>
    <t>DRUŠTVO XX</t>
  </si>
  <si>
    <t xml:space="preserve">30 % udjela plaće za asistenta/icu </t>
  </si>
  <si>
    <t>Josipa Glembay</t>
  </si>
  <si>
    <t>20 % udjela plaće za stručnog suradnika za komunikacije</t>
  </si>
  <si>
    <t>…</t>
  </si>
  <si>
    <t>ZZZS</t>
  </si>
  <si>
    <t>15</t>
  </si>
  <si>
    <t xml:space="preserve">mjesečni troškovi volonterke </t>
  </si>
  <si>
    <t xml:space="preserve">Ukupni troškovi osoblja na projektu
</t>
  </si>
  <si>
    <t>km</t>
  </si>
  <si>
    <t>268</t>
  </si>
  <si>
    <t>0,42</t>
  </si>
  <si>
    <t xml:space="preserve">putni trošak na relaciji Osijek - Varaždin - Osijek, za provedbu radionice Grada Varaždina </t>
  </si>
  <si>
    <t>Ukupni putni troškovi</t>
  </si>
  <si>
    <t>Troškovi vanjskih suradnika</t>
  </si>
  <si>
    <t xml:space="preserve">Vizual d.o.o. </t>
  </si>
  <si>
    <t>komad</t>
  </si>
  <si>
    <t>1</t>
  </si>
  <si>
    <t>100</t>
  </si>
  <si>
    <t xml:space="preserve">priprema vizuala projekta (logo, ppt i druga vizualna komunikacija)
</t>
  </si>
  <si>
    <t>Catering d.o.o.</t>
  </si>
  <si>
    <t>broj osoba</t>
  </si>
  <si>
    <t>50</t>
  </si>
  <si>
    <t>ručak za 50 sudionika na edukaciji o zagovaranju i na završnom događaju</t>
  </si>
  <si>
    <t>Tisk d.o.o.</t>
  </si>
  <si>
    <t>tisak priručnika</t>
  </si>
  <si>
    <t>Ukupni troškovi vanjskih suradnika</t>
  </si>
  <si>
    <t>Troškovi nabavke/najma opreme i obnove nekretnina</t>
  </si>
  <si>
    <t>Računalo d.o.o.</t>
  </si>
  <si>
    <t>kupovina računala (1500 eur) s propadajućom opremom za voditeljicu projekta,  u obzir se uzima 20% od 50% ukupne nabavne vrijednosti (udio amortizacije u 12 mjeseci), budući da na projektu radi Adela Deszaty 20% svog radnog vremena.</t>
  </si>
  <si>
    <t xml:space="preserve">Ukupni trošak nabavke/najma opreme </t>
  </si>
  <si>
    <t xml:space="preserve">Ukupni izravni troškovi </t>
  </si>
  <si>
    <t xml:space="preserve">Neizravni troškovi - 7% izravnih troškova
</t>
  </si>
  <si>
    <t>UKUPNI IZNOS PRIHVATLJIVIH TROŠKOVA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</si>
</sst>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\ m/\ yyyy"/>
    <numFmt numFmtId="165" formatCode="#,##0.00\ &quot;€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i/>
      <sz val="10"/>
      <color theme="1"/>
      <name val="Arial"/>
      <family val="2"/>
    </font>
    <font>
      <sz val="11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i/>
      <sz val="10"/>
      <color rgb="FF0000FF"/>
      <name val="Arial"/>
      <family val="2"/>
    </font>
    <font>
      <b/>
      <sz val="8"/>
      <color theme="1"/>
      <name val="Arial"/>
      <family val="2"/>
    </font>
    <font>
      <b/>
      <i/>
      <sz val="8"/>
      <color rgb="FFFF0000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5">
    <xf numFmtId="0" fontId="0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2" borderId="1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right"/>
    </xf>
    <xf numFmtId="164" fontId="3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3" xfId="0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0" fontId="7" fillId="0" borderId="4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5" xfId="0" applyFont="1" applyBorder="1" applyAlignment="1">
      <alignment/>
    </xf>
    <xf numFmtId="0" fontId="7" fillId="3" borderId="6" xfId="0" applyFont="1" applyFill="1" applyBorder="1" applyAlignment="1">
      <alignment/>
    </xf>
    <xf numFmtId="165" fontId="2" fillId="0" borderId="7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3" fillId="3" borderId="8" xfId="0" applyNumberFormat="1" applyFont="1" applyFill="1" applyBorder="1" applyAlignment="1">
      <alignment/>
    </xf>
    <xf numFmtId="0" fontId="11" fillId="0" borderId="9" xfId="0" applyFont="1" applyBorder="1" applyAlignment="1">
      <alignment/>
    </xf>
    <xf numFmtId="165" fontId="2" fillId="0" borderId="9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3" borderId="10" xfId="0" applyNumberFormat="1" applyFont="1" applyFill="1" applyBorder="1" applyAlignment="1">
      <alignment/>
    </xf>
    <xf numFmtId="0" fontId="11" fillId="0" borderId="11" xfId="0" applyFont="1" applyBorder="1" applyAlignment="1">
      <alignment/>
    </xf>
    <xf numFmtId="165" fontId="2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3" borderId="13" xfId="0" applyNumberFormat="1" applyFont="1" applyFill="1" applyBorder="1" applyAlignment="1">
      <alignment/>
    </xf>
    <xf numFmtId="0" fontId="6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7" fillId="3" borderId="14" xfId="0" applyNumberFormat="1" applyFont="1" applyFill="1" applyBorder="1" applyAlignment="1">
      <alignment/>
    </xf>
    <xf numFmtId="0" fontId="5" fillId="0" borderId="15" xfId="0" applyFont="1" applyBorder="1" applyAlignment="1">
      <alignment vertical="center" wrapText="1"/>
    </xf>
    <xf numFmtId="4" fontId="2" fillId="4" borderId="14" xfId="0" applyNumberFormat="1" applyFont="1" applyFill="1" applyBorder="1" applyAlignment="1">
      <alignment horizontal="left" wrapText="1"/>
    </xf>
    <xf numFmtId="4" fontId="2" fillId="4" borderId="16" xfId="0" applyNumberFormat="1" applyFont="1" applyFill="1" applyBorder="1" applyAlignment="1">
      <alignment horizontal="center" wrapText="1"/>
    </xf>
    <xf numFmtId="4" fontId="2" fillId="4" borderId="4" xfId="0" applyNumberFormat="1" applyFont="1" applyFill="1" applyBorder="1" applyAlignment="1">
      <alignment horizontal="center" wrapText="1"/>
    </xf>
    <xf numFmtId="4" fontId="2" fillId="4" borderId="17" xfId="0" applyNumberFormat="1" applyFont="1" applyFill="1" applyBorder="1" applyAlignment="1">
      <alignment horizontal="center" wrapText="1"/>
    </xf>
    <xf numFmtId="4" fontId="3" fillId="0" borderId="0" xfId="0" applyNumberFormat="1" applyFont="1" applyAlignment="1">
      <alignment/>
    </xf>
    <xf numFmtId="4" fontId="14" fillId="0" borderId="18" xfId="0" applyNumberFormat="1" applyFont="1" applyBorder="1" applyAlignment="1">
      <alignment horizontal="center"/>
    </xf>
    <xf numFmtId="4" fontId="2" fillId="4" borderId="19" xfId="0" applyNumberFormat="1" applyFont="1" applyFill="1" applyBorder="1" applyAlignment="1">
      <alignment/>
    </xf>
    <xf numFmtId="4" fontId="2" fillId="4" borderId="20" xfId="0" applyNumberFormat="1" applyFont="1" applyFill="1" applyBorder="1" applyAlignment="1">
      <alignment/>
    </xf>
    <xf numFmtId="4" fontId="2" fillId="4" borderId="21" xfId="0" applyNumberFormat="1" applyFont="1" applyFill="1" applyBorder="1" applyAlignment="1">
      <alignment/>
    </xf>
    <xf numFmtId="4" fontId="2" fillId="4" borderId="3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3" fillId="0" borderId="0" xfId="0" applyNumberFormat="1" applyFont="1" applyAlignment="1">
      <alignment wrapText="1"/>
    </xf>
    <xf numFmtId="4" fontId="2" fillId="4" borderId="1" xfId="0" applyNumberFormat="1" applyFont="1" applyFill="1" applyBorder="1" applyAlignment="1">
      <alignment/>
    </xf>
    <xf numFmtId="4" fontId="2" fillId="4" borderId="5" xfId="0" applyNumberFormat="1" applyFont="1" applyFill="1" applyBorder="1" applyAlignment="1">
      <alignment/>
    </xf>
    <xf numFmtId="4" fontId="2" fillId="4" borderId="6" xfId="0" applyNumberFormat="1" applyFont="1" applyFill="1" applyBorder="1" applyAlignment="1">
      <alignment/>
    </xf>
    <xf numFmtId="4" fontId="2" fillId="4" borderId="6" xfId="0" applyNumberFormat="1" applyFont="1" applyFill="1" applyBorder="1" applyAlignment="1">
      <alignment horizontal="right"/>
    </xf>
    <xf numFmtId="4" fontId="2" fillId="4" borderId="3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left"/>
    </xf>
    <xf numFmtId="4" fontId="16" fillId="0" borderId="0" xfId="0" applyNumberFormat="1" applyFont="1" applyAlignment="1">
      <alignment/>
    </xf>
    <xf numFmtId="4" fontId="3" fillId="4" borderId="5" xfId="0" applyNumberFormat="1" applyFont="1" applyFill="1" applyBorder="1" applyAlignment="1">
      <alignment/>
    </xf>
    <xf numFmtId="4" fontId="3" fillId="4" borderId="6" xfId="0" applyNumberFormat="1" applyFont="1" applyFill="1" applyBorder="1" applyAlignment="1">
      <alignment/>
    </xf>
    <xf numFmtId="4" fontId="7" fillId="4" borderId="6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/>
    </xf>
    <xf numFmtId="4" fontId="2" fillId="0" borderId="20" xfId="0" applyNumberFormat="1" applyFont="1" applyBorder="1" applyAlignment="1">
      <alignment horizontal="left"/>
    </xf>
    <xf numFmtId="4" fontId="2" fillId="4" borderId="14" xfId="0" applyNumberFormat="1" applyFont="1" applyFill="1" applyBorder="1" applyAlignment="1">
      <alignment horizontal="left"/>
    </xf>
    <xf numFmtId="4" fontId="2" fillId="4" borderId="16" xfId="0" applyNumberFormat="1" applyFont="1" applyFill="1" applyBorder="1" applyAlignment="1">
      <alignment horizontal="center"/>
    </xf>
    <xf numFmtId="4" fontId="2" fillId="4" borderId="5" xfId="0" applyNumberFormat="1" applyFont="1" applyFill="1" applyBorder="1" applyAlignment="1">
      <alignment horizontal="right"/>
    </xf>
    <xf numFmtId="4" fontId="6" fillId="0" borderId="6" xfId="0" applyNumberFormat="1" applyFont="1" applyBorder="1" applyAlignment="1">
      <alignment horizontal="left"/>
    </xf>
    <xf numFmtId="4" fontId="7" fillId="0" borderId="0" xfId="0" applyNumberFormat="1" applyFont="1" applyAlignment="1">
      <alignment/>
    </xf>
    <xf numFmtId="0" fontId="12" fillId="0" borderId="15" xfId="0" applyFont="1" applyBorder="1" applyAlignment="1">
      <alignment/>
    </xf>
    <xf numFmtId="164" fontId="6" fillId="5" borderId="3" xfId="0" applyNumberFormat="1" applyFont="1" applyFill="1" applyBorder="1" applyAlignment="1" applyProtection="1">
      <alignment horizontal="center"/>
      <protection locked="0"/>
    </xf>
    <xf numFmtId="1" fontId="9" fillId="5" borderId="3" xfId="0" applyNumberFormat="1" applyFont="1" applyFill="1" applyBorder="1" applyAlignment="1" applyProtection="1">
      <alignment horizontal="center"/>
      <protection locked="0"/>
    </xf>
    <xf numFmtId="0" fontId="11" fillId="0" borderId="9" xfId="0" applyFont="1" applyBorder="1" applyAlignment="1">
      <alignment/>
    </xf>
    <xf numFmtId="0" fontId="11" fillId="0" borderId="7" xfId="0" applyFont="1" applyBorder="1" applyAlignment="1">
      <alignment/>
    </xf>
    <xf numFmtId="4" fontId="13" fillId="5" borderId="22" xfId="0" applyNumberFormat="1" applyFont="1" applyFill="1" applyBorder="1" applyAlignment="1" applyProtection="1">
      <alignment horizontal="left"/>
      <protection locked="0"/>
    </xf>
    <xf numFmtId="4" fontId="13" fillId="5" borderId="8" xfId="0" applyNumberFormat="1" applyFont="1" applyFill="1" applyBorder="1" applyAlignment="1" applyProtection="1">
      <alignment horizontal="center"/>
      <protection locked="0"/>
    </xf>
    <xf numFmtId="4" fontId="13" fillId="5" borderId="8" xfId="0" applyNumberFormat="1" applyFont="1" applyFill="1" applyBorder="1" applyAlignment="1" applyProtection="1">
      <alignment horizontal="left"/>
      <protection locked="0"/>
    </xf>
    <xf numFmtId="4" fontId="13" fillId="5" borderId="8" xfId="0" applyNumberFormat="1" applyFont="1" applyFill="1" applyBorder="1" applyAlignment="1" applyProtection="1">
      <alignment horizontal="left" wrapText="1"/>
      <protection locked="0"/>
    </xf>
    <xf numFmtId="0" fontId="13" fillId="5" borderId="23" xfId="0" applyFont="1" applyFill="1" applyBorder="1" applyAlignment="1" applyProtection="1">
      <alignment horizontal="right" wrapText="1"/>
      <protection locked="0"/>
    </xf>
    <xf numFmtId="4" fontId="13" fillId="5" borderId="24" xfId="0" applyNumberFormat="1" applyFont="1" applyFill="1" applyBorder="1" applyAlignment="1" applyProtection="1">
      <alignment horizontal="left"/>
      <protection locked="0"/>
    </xf>
    <xf numFmtId="4" fontId="15" fillId="5" borderId="10" xfId="0" applyNumberFormat="1" applyFont="1" applyFill="1" applyBorder="1" applyAlignment="1" applyProtection="1">
      <alignment horizontal="center"/>
      <protection locked="0"/>
    </xf>
    <xf numFmtId="4" fontId="15" fillId="5" borderId="10" xfId="0" applyNumberFormat="1" applyFont="1" applyFill="1" applyBorder="1" applyAlignment="1" applyProtection="1">
      <alignment horizontal="left"/>
      <protection locked="0"/>
    </xf>
    <xf numFmtId="4" fontId="13" fillId="5" borderId="10" xfId="0" applyNumberFormat="1" applyFont="1" applyFill="1" applyBorder="1" applyAlignment="1" applyProtection="1">
      <alignment horizontal="left" wrapText="1"/>
      <protection locked="0"/>
    </xf>
    <xf numFmtId="0" fontId="15" fillId="5" borderId="23" xfId="0" applyFont="1" applyFill="1" applyBorder="1" applyAlignment="1" applyProtection="1">
      <alignment horizontal="right" wrapText="1"/>
      <protection locked="0"/>
    </xf>
    <xf numFmtId="4" fontId="15" fillId="5" borderId="23" xfId="0" applyNumberFormat="1" applyFont="1" applyFill="1" applyBorder="1" applyAlignment="1" applyProtection="1">
      <alignment horizontal="right" wrapText="1"/>
      <protection locked="0"/>
    </xf>
    <xf numFmtId="4" fontId="14" fillId="5" borderId="24" xfId="0" applyNumberFormat="1" applyFont="1" applyFill="1" applyBorder="1" applyAlignment="1" applyProtection="1">
      <alignment horizontal="left"/>
      <protection locked="0"/>
    </xf>
    <xf numFmtId="4" fontId="13" fillId="5" borderId="10" xfId="0" applyNumberFormat="1" applyFont="1" applyFill="1" applyBorder="1" applyAlignment="1" applyProtection="1">
      <alignment horizontal="center"/>
      <protection locked="0"/>
    </xf>
    <xf numFmtId="4" fontId="13" fillId="5" borderId="10" xfId="0" applyNumberFormat="1" applyFont="1" applyFill="1" applyBorder="1" applyAlignment="1" applyProtection="1">
      <alignment horizontal="left"/>
      <protection locked="0"/>
    </xf>
    <xf numFmtId="4" fontId="13" fillId="5" borderId="23" xfId="0" applyNumberFormat="1" applyFont="1" applyFill="1" applyBorder="1" applyAlignment="1" applyProtection="1">
      <alignment horizontal="right" wrapText="1"/>
      <protection locked="0"/>
    </xf>
    <xf numFmtId="4" fontId="3" fillId="5" borderId="22" xfId="0" applyNumberFormat="1" applyFont="1" applyFill="1" applyBorder="1" applyAlignment="1" applyProtection="1">
      <alignment horizontal="left"/>
      <protection locked="0"/>
    </xf>
    <xf numFmtId="4" fontId="3" fillId="5" borderId="10" xfId="0" applyNumberFormat="1" applyFont="1" applyFill="1" applyBorder="1" applyAlignment="1" applyProtection="1">
      <alignment horizontal="center"/>
      <protection locked="0"/>
    </xf>
    <xf numFmtId="4" fontId="15" fillId="5" borderId="8" xfId="0" applyNumberFormat="1" applyFont="1" applyFill="1" applyBorder="1" applyAlignment="1" applyProtection="1">
      <alignment horizontal="left"/>
      <protection locked="0"/>
    </xf>
    <xf numFmtId="4" fontId="15" fillId="5" borderId="10" xfId="0" applyNumberFormat="1" applyFont="1" applyFill="1" applyBorder="1" applyAlignment="1" applyProtection="1">
      <alignment horizontal="left" wrapText="1"/>
      <protection locked="0"/>
    </xf>
    <xf numFmtId="4" fontId="3" fillId="5" borderId="24" xfId="0" applyNumberFormat="1" applyFont="1" applyFill="1" applyBorder="1" applyAlignment="1" applyProtection="1">
      <alignment horizontal="left"/>
      <protection locked="0"/>
    </xf>
    <xf numFmtId="4" fontId="3" fillId="5" borderId="10" xfId="0" applyNumberFormat="1" applyFont="1" applyFill="1" applyBorder="1" applyAlignment="1" applyProtection="1">
      <alignment horizontal="left"/>
      <protection locked="0"/>
    </xf>
    <xf numFmtId="4" fontId="15" fillId="5" borderId="10" xfId="0" applyNumberFormat="1" applyFont="1" applyFill="1" applyBorder="1" applyAlignment="1" applyProtection="1">
      <alignment horizontal="right" wrapText="1"/>
      <protection locked="0"/>
    </xf>
    <xf numFmtId="4" fontId="14" fillId="5" borderId="22" xfId="0" applyNumberFormat="1" applyFont="1" applyFill="1" applyBorder="1" applyAlignment="1" applyProtection="1">
      <alignment horizontal="left"/>
      <protection locked="0"/>
    </xf>
    <xf numFmtId="4" fontId="14" fillId="5" borderId="8" xfId="0" applyNumberFormat="1" applyFont="1" applyFill="1" applyBorder="1" applyAlignment="1" applyProtection="1">
      <alignment horizontal="center"/>
      <protection locked="0"/>
    </xf>
    <xf numFmtId="4" fontId="14" fillId="5" borderId="8" xfId="0" applyNumberFormat="1" applyFont="1" applyFill="1" applyBorder="1" applyAlignment="1" applyProtection="1">
      <alignment horizontal="left"/>
      <protection locked="0"/>
    </xf>
    <xf numFmtId="4" fontId="3" fillId="5" borderId="25" xfId="0" applyNumberFormat="1" applyFont="1" applyFill="1" applyBorder="1" applyAlignment="1" applyProtection="1">
      <alignment horizontal="left"/>
      <protection locked="0"/>
    </xf>
    <xf numFmtId="4" fontId="3" fillId="5" borderId="13" xfId="0" applyNumberFormat="1" applyFont="1" applyFill="1" applyBorder="1" applyAlignment="1" applyProtection="1">
      <alignment horizontal="center"/>
      <protection locked="0"/>
    </xf>
    <xf numFmtId="4" fontId="3" fillId="5" borderId="13" xfId="0" applyNumberFormat="1" applyFont="1" applyFill="1" applyBorder="1" applyAlignment="1" applyProtection="1">
      <alignment horizontal="left"/>
      <protection locked="0"/>
    </xf>
    <xf numFmtId="4" fontId="3" fillId="5" borderId="13" xfId="0" applyNumberFormat="1" applyFont="1" applyFill="1" applyBorder="1" applyAlignment="1" applyProtection="1">
      <alignment horizontal="left" wrapText="1"/>
      <protection locked="0"/>
    </xf>
    <xf numFmtId="4" fontId="3" fillId="5" borderId="26" xfId="0" applyNumberFormat="1" applyFont="1" applyFill="1" applyBorder="1" applyAlignment="1" applyProtection="1">
      <alignment horizontal="right" wrapText="1"/>
      <protection locked="0"/>
    </xf>
    <xf numFmtId="4" fontId="13" fillId="5" borderId="23" xfId="0" applyNumberFormat="1" applyFont="1" applyFill="1" applyBorder="1" applyAlignment="1" applyProtection="1">
      <alignment horizontal="left" wrapText="1"/>
      <protection locked="0"/>
    </xf>
    <xf numFmtId="4" fontId="15" fillId="5" borderId="23" xfId="0" applyNumberFormat="1" applyFont="1" applyFill="1" applyBorder="1" applyAlignment="1" applyProtection="1">
      <alignment horizontal="left" wrapText="1"/>
      <protection locked="0"/>
    </xf>
    <xf numFmtId="4" fontId="3" fillId="5" borderId="10" xfId="0" applyNumberFormat="1" applyFont="1" applyFill="1" applyBorder="1" applyAlignment="1" applyProtection="1">
      <alignment horizontal="left" wrapText="1"/>
      <protection locked="0"/>
    </xf>
    <xf numFmtId="4" fontId="3" fillId="5" borderId="23" xfId="0" applyNumberFormat="1" applyFont="1" applyFill="1" applyBorder="1" applyAlignment="1" applyProtection="1">
      <alignment horizontal="left" wrapText="1"/>
      <protection locked="0"/>
    </xf>
    <xf numFmtId="4" fontId="3" fillId="5" borderId="26" xfId="0" applyNumberFormat="1" applyFont="1" applyFill="1" applyBorder="1" applyAlignment="1" applyProtection="1">
      <alignment horizontal="left" wrapText="1"/>
      <protection locked="0"/>
    </xf>
    <xf numFmtId="4" fontId="14" fillId="5" borderId="8" xfId="0" applyNumberFormat="1" applyFont="1" applyFill="1" applyBorder="1" applyAlignment="1" applyProtection="1">
      <alignment horizontal="left" wrapText="1"/>
      <protection locked="0"/>
    </xf>
    <xf numFmtId="4" fontId="14" fillId="5" borderId="23" xfId="0" applyNumberFormat="1" applyFont="1" applyFill="1" applyBorder="1" applyAlignment="1" applyProtection="1">
      <alignment horizontal="right" wrapText="1"/>
      <protection locked="0"/>
    </xf>
    <xf numFmtId="4" fontId="14" fillId="5" borderId="10" xfId="0" applyNumberFormat="1" applyFont="1" applyFill="1" applyBorder="1" applyAlignment="1" applyProtection="1">
      <alignment horizontal="left" wrapText="1"/>
      <protection locked="0"/>
    </xf>
    <xf numFmtId="4" fontId="3" fillId="5" borderId="23" xfId="0" applyNumberFormat="1" applyFont="1" applyFill="1" applyBorder="1" applyAlignment="1" applyProtection="1">
      <alignment horizontal="right" wrapText="1"/>
      <protection locked="0"/>
    </xf>
    <xf numFmtId="4" fontId="15" fillId="5" borderId="24" xfId="0" applyNumberFormat="1" applyFont="1" applyFill="1" applyBorder="1" applyAlignment="1" applyProtection="1">
      <alignment horizontal="left"/>
      <protection locked="0"/>
    </xf>
    <xf numFmtId="4" fontId="3" fillId="5" borderId="24" xfId="0" applyNumberFormat="1" applyFont="1" applyFill="1" applyBorder="1" applyAlignment="1" applyProtection="1">
      <alignment horizontal="left"/>
      <protection locked="0"/>
    </xf>
    <xf numFmtId="49" fontId="7" fillId="5" borderId="1" xfId="0" applyNumberFormat="1" applyFont="1" applyFill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left"/>
    </xf>
    <xf numFmtId="0" fontId="5" fillId="0" borderId="6" xfId="0" applyFont="1" applyBorder="1" applyAlignment="1">
      <alignment vertical="center" wrapText="1"/>
    </xf>
    <xf numFmtId="0" fontId="4" fillId="6" borderId="0" xfId="0" applyFont="1" applyFill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/>
    </xf>
    <xf numFmtId="4" fontId="2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left"/>
    </xf>
    <xf numFmtId="4" fontId="3" fillId="0" borderId="0" xfId="0" applyNumberFormat="1" applyFont="1" applyAlignment="1">
      <alignment/>
    </xf>
    <xf numFmtId="4" fontId="2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vertical="center" wrapText="1"/>
    </xf>
    <xf numFmtId="4" fontId="6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4" borderId="1" xfId="0" applyNumberFormat="1" applyFont="1" applyFill="1" applyBorder="1" applyAlignment="1">
      <alignment horizontal="left"/>
    </xf>
    <xf numFmtId="4" fontId="2" fillId="4" borderId="4" xfId="0" applyNumberFormat="1" applyFont="1" applyFill="1" applyBorder="1" applyAlignment="1">
      <alignment horizontal="right"/>
    </xf>
    <xf numFmtId="0" fontId="5" fillId="0" borderId="5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600075</xdr:colOff>
      <xdr:row>0</xdr:row>
      <xdr:rowOff>0</xdr:rowOff>
    </xdr:from>
    <xdr:ext cx="3181350" cy="1114425"/>
    <xdr:pic>
      <xdr:nvPicPr>
        <xdr:cNvPr id="2" name="image1.pn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3181350" cy="11144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 topLeftCell="A1">
      <selection activeCell="B8" sqref="B8:C8"/>
    </sheetView>
  </sheetViews>
  <sheetFormatPr defaultColWidth="14.421875" defaultRowHeight="15" customHeight="1"/>
  <cols>
    <col min="1" max="1" width="33.00390625" style="0" customWidth="1"/>
    <col min="2" max="2" width="28.00390625" style="0" customWidth="1"/>
    <col min="3" max="3" width="12.00390625" style="0" customWidth="1"/>
    <col min="4" max="4" width="11.140625" style="0" customWidth="1"/>
    <col min="5" max="5" width="11.7109375" style="0" customWidth="1"/>
    <col min="6" max="6" width="11.28125" style="0" customWidth="1"/>
    <col min="7" max="26" width="9.140625" style="0" customWidth="1"/>
  </cols>
  <sheetData>
    <row r="1" spans="1:26" ht="14.2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59.25" customHeight="1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>
      <c r="A4" s="118" t="s">
        <v>0</v>
      </c>
      <c r="B4" s="119"/>
      <c r="C4" s="120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>
      <c r="A5" s="118" t="s">
        <v>1</v>
      </c>
      <c r="B5" s="119"/>
      <c r="C5" s="120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>
      <c r="A6" s="118" t="s">
        <v>2</v>
      </c>
      <c r="B6" s="119"/>
      <c r="C6" s="120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>
      <c r="A7" s="121"/>
      <c r="B7" s="122"/>
      <c r="C7" s="122"/>
      <c r="D7" s="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>
      <c r="A8" s="7" t="s">
        <v>3</v>
      </c>
      <c r="B8" s="114" t="s">
        <v>4</v>
      </c>
      <c r="C8" s="115"/>
      <c r="D8" s="5"/>
      <c r="E8" s="9"/>
      <c r="F8" s="9"/>
      <c r="G8" s="9"/>
      <c r="H8" s="9"/>
      <c r="I8" s="9"/>
      <c r="J8" s="9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4.25" customHeight="1">
      <c r="A9" s="7" t="s">
        <v>5</v>
      </c>
      <c r="B9" s="114" t="s">
        <v>6</v>
      </c>
      <c r="C9" s="115"/>
      <c r="D9" s="5"/>
      <c r="E9" s="9"/>
      <c r="F9" s="9"/>
      <c r="G9" s="9"/>
      <c r="H9" s="9"/>
      <c r="I9" s="9"/>
      <c r="J9" s="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4.25" customHeight="1">
      <c r="A10" s="8" t="s">
        <v>7</v>
      </c>
      <c r="B10" s="116"/>
      <c r="C10" s="117"/>
      <c r="D10" s="5"/>
      <c r="E10" s="9"/>
      <c r="F10" s="9"/>
      <c r="G10" s="9"/>
      <c r="H10" s="9"/>
      <c r="I10" s="9"/>
      <c r="J10" s="9"/>
      <c r="K10" s="9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>
      <c r="A11" s="8" t="s">
        <v>8</v>
      </c>
      <c r="B11" s="116"/>
      <c r="C11" s="117"/>
      <c r="D11" s="5"/>
      <c r="E11" s="9"/>
      <c r="F11" s="9"/>
      <c r="G11" s="9"/>
      <c r="H11" s="9"/>
      <c r="I11" s="9"/>
      <c r="J11" s="9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4.25" customHeight="1">
      <c r="A12" s="121"/>
      <c r="B12" s="122"/>
      <c r="C12" s="122"/>
      <c r="D12" s="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>
      <c r="A13" s="10" t="s">
        <v>9</v>
      </c>
      <c r="B13" s="69">
        <v>45170</v>
      </c>
      <c r="C13" s="9"/>
      <c r="D13" s="5"/>
      <c r="E13" s="9"/>
      <c r="F13" s="9"/>
      <c r="G13" s="9"/>
      <c r="H13" s="9"/>
      <c r="I13" s="9"/>
      <c r="J13" s="9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.25" customHeight="1">
      <c r="A14" s="11" t="s">
        <v>10</v>
      </c>
      <c r="B14" s="70">
        <v>12</v>
      </c>
      <c r="C14" s="12"/>
      <c r="D14" s="1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>
      <c r="A15" s="121"/>
      <c r="B15" s="122"/>
      <c r="C15" s="122"/>
      <c r="D15" s="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>
      <c r="A16" s="14"/>
      <c r="B16" s="1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>
      <c r="A17" s="16" t="s">
        <v>11</v>
      </c>
      <c r="B17" s="17" t="s">
        <v>12</v>
      </c>
      <c r="C17" s="18" t="s">
        <v>13</v>
      </c>
      <c r="D17" s="19" t="s">
        <v>14</v>
      </c>
      <c r="E17" s="20" t="s">
        <v>15</v>
      </c>
      <c r="F17" s="19" t="s">
        <v>16</v>
      </c>
      <c r="G17" s="21" t="s">
        <v>17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>
      <c r="A18" s="72" t="s">
        <v>23</v>
      </c>
      <c r="B18" s="22">
        <f>Proračun!L15</f>
        <v>14580</v>
      </c>
      <c r="C18" s="23">
        <f>Proračun!G15</f>
        <v>7380</v>
      </c>
      <c r="D18" s="23">
        <f>Proračun!H15</f>
        <v>1000</v>
      </c>
      <c r="E18" s="23">
        <f>Proračun!I15</f>
        <v>1000</v>
      </c>
      <c r="F18" s="23">
        <f>Proračun!J15</f>
        <v>5200</v>
      </c>
      <c r="G18" s="24">
        <f>Proračun!K15</f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>
      <c r="A19" s="25" t="s">
        <v>18</v>
      </c>
      <c r="B19" s="26">
        <f>Proračun!L24</f>
        <v>112.56</v>
      </c>
      <c r="C19" s="27">
        <f>Proračun!G24</f>
        <v>0</v>
      </c>
      <c r="D19" s="27">
        <f>Proračun!H24</f>
        <v>0</v>
      </c>
      <c r="E19" s="27">
        <f>Proračun!I24</f>
        <v>112.56</v>
      </c>
      <c r="F19" s="27">
        <f>Proračun!J24</f>
        <v>0</v>
      </c>
      <c r="G19" s="28">
        <f>Proračun!K24</f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>
      <c r="A20" s="71" t="s">
        <v>55</v>
      </c>
      <c r="B20" s="26">
        <f>Proračun!L35</f>
        <v>7100</v>
      </c>
      <c r="C20" s="27">
        <f>Proračun!G35</f>
        <v>1250</v>
      </c>
      <c r="D20" s="27">
        <f>Proračun!H35</f>
        <v>4500</v>
      </c>
      <c r="E20" s="27">
        <f>Proračun!I35</f>
        <v>0</v>
      </c>
      <c r="F20" s="27">
        <f>Proračun!J35</f>
        <v>1350</v>
      </c>
      <c r="G20" s="28">
        <f>Proračun!K35</f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>
      <c r="A21" s="25" t="s">
        <v>19</v>
      </c>
      <c r="B21" s="26">
        <f>Proračun!L46</f>
        <v>150</v>
      </c>
      <c r="C21" s="27">
        <f>Proračun!G46</f>
        <v>0</v>
      </c>
      <c r="D21" s="27">
        <f>Proračun!H46</f>
        <v>150</v>
      </c>
      <c r="E21" s="27">
        <f>Proračun!I46</f>
        <v>0</v>
      </c>
      <c r="F21" s="27">
        <f>Proračun!J46</f>
        <v>0</v>
      </c>
      <c r="G21" s="28">
        <f>Proračun!K46</f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>
      <c r="A22" s="29" t="s">
        <v>20</v>
      </c>
      <c r="B22" s="30">
        <f>Proračun!L51</f>
        <v>1535.9792</v>
      </c>
      <c r="C22" s="31">
        <f>Proračun!G51</f>
        <v>604.1</v>
      </c>
      <c r="D22" s="31">
        <f>Proračun!H51</f>
        <v>395.50000000000006</v>
      </c>
      <c r="E22" s="31">
        <f>Proračun!I51</f>
        <v>77.8792</v>
      </c>
      <c r="F22" s="31">
        <f>Proračun!J51</f>
        <v>458.50000000000006</v>
      </c>
      <c r="G22" s="32">
        <f>Proračun!K51</f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>
      <c r="A23" s="33" t="s">
        <v>21</v>
      </c>
      <c r="B23" s="34">
        <f>SUM(B18:B22)</f>
        <v>23478.5392</v>
      </c>
      <c r="C23" s="35">
        <f>Proračun!G53</f>
        <v>9234.1</v>
      </c>
      <c r="D23" s="35">
        <f>Proračun!H53</f>
        <v>6045.5</v>
      </c>
      <c r="E23" s="35">
        <f>Proračun!I53</f>
        <v>1190.4392</v>
      </c>
      <c r="F23" s="35">
        <f>Proračun!J53</f>
        <v>7008.5</v>
      </c>
      <c r="G23" s="36">
        <f>Proračun!K53</f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>
      <c r="A24" s="68" t="s">
        <v>22</v>
      </c>
      <c r="B24" s="37"/>
      <c r="C24" s="37"/>
      <c r="D24" s="4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>
      <c r="A25" s="1"/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>
      <c r="A26" s="1"/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60" customHeight="1">
      <c r="A27" s="123"/>
      <c r="B27" s="122"/>
      <c r="C27" s="12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>
      <c r="A28" s="1"/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>
      <c r="A29" s="1"/>
      <c r="B29" s="1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>
      <c r="A30" s="1"/>
      <c r="B30" s="1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>
      <c r="A31" s="1"/>
      <c r="B31" s="1"/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>
      <c r="A32" s="1"/>
      <c r="B32" s="1"/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>
      <c r="A33" s="1"/>
      <c r="B33" s="1"/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>
      <c r="A34" s="1"/>
      <c r="B34" s="1"/>
      <c r="C34" s="1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>
      <c r="A35" s="1"/>
      <c r="B35" s="1"/>
      <c r="C35" s="1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>
      <c r="A36" s="1"/>
      <c r="B36" s="1"/>
      <c r="C36" s="1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>
      <c r="A37" s="1"/>
      <c r="B37" s="1"/>
      <c r="C37" s="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>
      <c r="A38" s="1"/>
      <c r="B38" s="1"/>
      <c r="C38" s="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>
      <c r="A39" s="1"/>
      <c r="B39" s="1"/>
      <c r="C39" s="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>
      <c r="A40" s="1"/>
      <c r="B40" s="1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>
      <c r="A41" s="1"/>
      <c r="B41" s="1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>
      <c r="A42" s="1"/>
      <c r="B42" s="1"/>
      <c r="C42" s="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>
      <c r="A43" s="1"/>
      <c r="B43" s="1"/>
      <c r="C43" s="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>
      <c r="A44" s="1"/>
      <c r="B44" s="1"/>
      <c r="C44" s="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>
      <c r="A45" s="1"/>
      <c r="B45" s="1"/>
      <c r="C45" s="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>
      <c r="A46" s="1"/>
      <c r="B46" s="1"/>
      <c r="C46" s="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>
      <c r="A47" s="1"/>
      <c r="B47" s="1"/>
      <c r="C47" s="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>
      <c r="A48" s="1"/>
      <c r="B48" s="1"/>
      <c r="C48" s="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>
      <c r="A49" s="1"/>
      <c r="B49" s="1"/>
      <c r="C49" s="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>
      <c r="A50" s="1"/>
      <c r="B50" s="1"/>
      <c r="C50" s="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>
      <c r="A51" s="1"/>
      <c r="B51" s="1"/>
      <c r="C51" s="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>
      <c r="A52" s="1"/>
      <c r="B52" s="1"/>
      <c r="C52" s="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>
      <c r="A53" s="1"/>
      <c r="B53" s="1"/>
      <c r="C53" s="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>
      <c r="A54" s="1"/>
      <c r="B54" s="1"/>
      <c r="C54" s="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>
      <c r="A55" s="1"/>
      <c r="B55" s="1"/>
      <c r="C55" s="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>
      <c r="A56" s="1"/>
      <c r="B56" s="1"/>
      <c r="C56" s="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>
      <c r="A57" s="1"/>
      <c r="B57" s="1"/>
      <c r="C57" s="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>
      <c r="A58" s="1"/>
      <c r="B58" s="1"/>
      <c r="C58" s="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>
      <c r="A59" s="1"/>
      <c r="B59" s="1"/>
      <c r="C59" s="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>
      <c r="A60" s="1"/>
      <c r="B60" s="1"/>
      <c r="C60" s="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>
      <c r="A61" s="1"/>
      <c r="B61" s="1"/>
      <c r="C61" s="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>
      <c r="A62" s="1"/>
      <c r="B62" s="1"/>
      <c r="C62" s="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>
      <c r="A63" s="1"/>
      <c r="B63" s="1"/>
      <c r="C63" s="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>
      <c r="A64" s="1"/>
      <c r="B64" s="1"/>
      <c r="C64" s="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>
      <c r="A65" s="1"/>
      <c r="B65" s="1"/>
      <c r="C65" s="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>
      <c r="A66" s="1"/>
      <c r="B66" s="1"/>
      <c r="C66" s="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>
      <c r="A67" s="1"/>
      <c r="B67" s="1"/>
      <c r="C67" s="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>
      <c r="A68" s="1"/>
      <c r="B68" s="1"/>
      <c r="C68" s="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>
      <c r="A69" s="1"/>
      <c r="B69" s="1"/>
      <c r="C69" s="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>
      <c r="A70" s="1"/>
      <c r="B70" s="1"/>
      <c r="C70" s="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>
      <c r="A71" s="1"/>
      <c r="B71" s="1"/>
      <c r="C71" s="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>
      <c r="A72" s="1"/>
      <c r="B72" s="1"/>
      <c r="C72" s="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>
      <c r="A73" s="1"/>
      <c r="B73" s="1"/>
      <c r="C73" s="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>
      <c r="A74" s="1"/>
      <c r="B74" s="1"/>
      <c r="C74" s="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>
      <c r="A75" s="1"/>
      <c r="B75" s="1"/>
      <c r="C75" s="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>
      <c r="A76" s="1"/>
      <c r="B76" s="1"/>
      <c r="C76" s="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>
      <c r="A77" s="1"/>
      <c r="B77" s="1"/>
      <c r="C77" s="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>
      <c r="A78" s="1"/>
      <c r="B78" s="1"/>
      <c r="C78" s="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>
      <c r="A79" s="1"/>
      <c r="B79" s="1"/>
      <c r="C79" s="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>
      <c r="A80" s="1"/>
      <c r="B80" s="1"/>
      <c r="C80" s="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>
      <c r="A81" s="1"/>
      <c r="B81" s="1"/>
      <c r="C81" s="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>
      <c r="A82" s="1"/>
      <c r="B82" s="1"/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>
      <c r="A83" s="1"/>
      <c r="B83" s="1"/>
      <c r="C83" s="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>
      <c r="A84" s="1"/>
      <c r="B84" s="1"/>
      <c r="C84" s="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>
      <c r="A85" s="1"/>
      <c r="B85" s="1"/>
      <c r="C85" s="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>
      <c r="A86" s="1"/>
      <c r="B86" s="1"/>
      <c r="C86" s="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>
      <c r="A87" s="1"/>
      <c r="B87" s="1"/>
      <c r="C87" s="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>
      <c r="A88" s="1"/>
      <c r="B88" s="1"/>
      <c r="C88" s="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>
      <c r="A89" s="1"/>
      <c r="B89" s="1"/>
      <c r="C89" s="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>
      <c r="A90" s="1"/>
      <c r="B90" s="1"/>
      <c r="C90" s="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>
      <c r="A91" s="1"/>
      <c r="B91" s="1"/>
      <c r="C91" s="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>
      <c r="A92" s="1"/>
      <c r="B92" s="1"/>
      <c r="C92" s="1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>
      <c r="A93" s="1"/>
      <c r="B93" s="1"/>
      <c r="C93" s="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>
      <c r="A94" s="1"/>
      <c r="B94" s="1"/>
      <c r="C94" s="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>
      <c r="A95" s="1"/>
      <c r="B95" s="1"/>
      <c r="C95" s="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>
      <c r="A96" s="1"/>
      <c r="B96" s="1"/>
      <c r="C96" s="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>
      <c r="A97" s="1"/>
      <c r="B97" s="1"/>
      <c r="C97" s="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>
      <c r="A98" s="1"/>
      <c r="B98" s="1"/>
      <c r="C98" s="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>
      <c r="A99" s="1"/>
      <c r="B99" s="1"/>
      <c r="C99" s="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>
      <c r="A100" s="1"/>
      <c r="B100" s="1"/>
      <c r="C100" s="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>
      <c r="A101" s="1"/>
      <c r="B101" s="1"/>
      <c r="C101" s="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>
      <c r="A102" s="1"/>
      <c r="B102" s="1"/>
      <c r="C102" s="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>
      <c r="A103" s="1"/>
      <c r="B103" s="1"/>
      <c r="C103" s="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>
      <c r="A104" s="1"/>
      <c r="B104" s="1"/>
      <c r="C104" s="1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>
      <c r="A105" s="1"/>
      <c r="B105" s="1"/>
      <c r="C105" s="1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>
      <c r="A106" s="1"/>
      <c r="B106" s="1"/>
      <c r="C106" s="1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>
      <c r="A107" s="1"/>
      <c r="B107" s="1"/>
      <c r="C107" s="1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>
      <c r="A108" s="1"/>
      <c r="B108" s="1"/>
      <c r="C108" s="1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>
      <c r="A109" s="1"/>
      <c r="B109" s="1"/>
      <c r="C109" s="1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>
      <c r="A110" s="1"/>
      <c r="B110" s="1"/>
      <c r="C110" s="1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>
      <c r="A111" s="1"/>
      <c r="B111" s="1"/>
      <c r="C111" s="1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>
      <c r="A112" s="1"/>
      <c r="B112" s="1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>
      <c r="A113" s="1"/>
      <c r="B113" s="1"/>
      <c r="C113" s="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>
      <c r="A114" s="1"/>
      <c r="B114" s="1"/>
      <c r="C114" s="1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>
      <c r="A115" s="1"/>
      <c r="B115" s="1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>
      <c r="A116" s="1"/>
      <c r="B116" s="1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>
      <c r="A117" s="1"/>
      <c r="B117" s="1"/>
      <c r="C117" s="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>
      <c r="A118" s="1"/>
      <c r="B118" s="1"/>
      <c r="C118" s="1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>
      <c r="A119" s="1"/>
      <c r="B119" s="1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>
      <c r="A120" s="1"/>
      <c r="B120" s="1"/>
      <c r="C120" s="1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>
      <c r="A121" s="1"/>
      <c r="B121" s="1"/>
      <c r="C121" s="1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>
      <c r="A122" s="1"/>
      <c r="B122" s="1"/>
      <c r="C122" s="1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>
      <c r="A123" s="1"/>
      <c r="B123" s="1"/>
      <c r="C123" s="1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>
      <c r="A124" s="1"/>
      <c r="B124" s="1"/>
      <c r="C124" s="1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>
      <c r="A125" s="1"/>
      <c r="B125" s="1"/>
      <c r="C125" s="1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>
      <c r="A126" s="1"/>
      <c r="B126" s="1"/>
      <c r="C126" s="1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>
      <c r="A127" s="1"/>
      <c r="B127" s="1"/>
      <c r="C127" s="1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>
      <c r="A128" s="1"/>
      <c r="B128" s="1"/>
      <c r="C128" s="1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>
      <c r="A129" s="1"/>
      <c r="B129" s="1"/>
      <c r="C129" s="1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>
      <c r="A130" s="1"/>
      <c r="B130" s="1"/>
      <c r="C130" s="1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>
      <c r="A131" s="1"/>
      <c r="B131" s="1"/>
      <c r="C131" s="1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>
      <c r="A132" s="1"/>
      <c r="B132" s="1"/>
      <c r="C132" s="1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>
      <c r="A133" s="1"/>
      <c r="B133" s="1"/>
      <c r="C133" s="1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>
      <c r="A134" s="1"/>
      <c r="B134" s="1"/>
      <c r="C134" s="1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>
      <c r="A135" s="1"/>
      <c r="B135" s="1"/>
      <c r="C135" s="1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>
      <c r="A136" s="1"/>
      <c r="B136" s="1"/>
      <c r="C136" s="1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>
      <c r="A137" s="1"/>
      <c r="B137" s="1"/>
      <c r="C137" s="1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>
      <c r="A138" s="1"/>
      <c r="B138" s="1"/>
      <c r="C138" s="1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>
      <c r="A139" s="1"/>
      <c r="B139" s="1"/>
      <c r="C139" s="1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>
      <c r="A140" s="1"/>
      <c r="B140" s="1"/>
      <c r="C140" s="1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>
      <c r="A141" s="1"/>
      <c r="B141" s="1"/>
      <c r="C141" s="1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>
      <c r="A142" s="1"/>
      <c r="B142" s="1"/>
      <c r="C142" s="1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>
      <c r="A143" s="1"/>
      <c r="B143" s="1"/>
      <c r="C143" s="1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>
      <c r="A144" s="1"/>
      <c r="B144" s="1"/>
      <c r="C144" s="1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>
      <c r="A145" s="1"/>
      <c r="B145" s="1"/>
      <c r="C145" s="1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>
      <c r="A146" s="1"/>
      <c r="B146" s="1"/>
      <c r="C146" s="1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>
      <c r="A147" s="1"/>
      <c r="B147" s="1"/>
      <c r="C147" s="1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>
      <c r="A148" s="1"/>
      <c r="B148" s="1"/>
      <c r="C148" s="1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>
      <c r="A149" s="1"/>
      <c r="B149" s="1"/>
      <c r="C149" s="1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>
      <c r="A150" s="1"/>
      <c r="B150" s="1"/>
      <c r="C150" s="1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>
      <c r="A151" s="1"/>
      <c r="B151" s="1"/>
      <c r="C151" s="1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>
      <c r="A152" s="1"/>
      <c r="B152" s="1"/>
      <c r="C152" s="1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>
      <c r="A153" s="1"/>
      <c r="B153" s="1"/>
      <c r="C153" s="1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>
      <c r="A154" s="1"/>
      <c r="B154" s="1"/>
      <c r="C154" s="1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>
      <c r="A155" s="1"/>
      <c r="B155" s="1"/>
      <c r="C155" s="1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>
      <c r="A156" s="1"/>
      <c r="B156" s="1"/>
      <c r="C156" s="1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>
      <c r="A157" s="1"/>
      <c r="B157" s="1"/>
      <c r="C157" s="1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>
      <c r="A158" s="1"/>
      <c r="B158" s="1"/>
      <c r="C158" s="1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>
      <c r="A159" s="1"/>
      <c r="B159" s="1"/>
      <c r="C159" s="1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>
      <c r="A160" s="1"/>
      <c r="B160" s="1"/>
      <c r="C160" s="1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>
      <c r="A161" s="1"/>
      <c r="B161" s="1"/>
      <c r="C161" s="1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>
      <c r="A162" s="1"/>
      <c r="B162" s="1"/>
      <c r="C162" s="1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>
      <c r="A163" s="1"/>
      <c r="B163" s="1"/>
      <c r="C163" s="1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>
      <c r="A164" s="1"/>
      <c r="B164" s="1"/>
      <c r="C164" s="1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>
      <c r="A165" s="1"/>
      <c r="B165" s="1"/>
      <c r="C165" s="1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>
      <c r="A166" s="1"/>
      <c r="B166" s="1"/>
      <c r="C166" s="1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>
      <c r="A167" s="1"/>
      <c r="B167" s="1"/>
      <c r="C167" s="1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>
      <c r="A168" s="1"/>
      <c r="B168" s="1"/>
      <c r="C168" s="1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>
      <c r="A169" s="1"/>
      <c r="B169" s="1"/>
      <c r="C169" s="1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>
      <c r="A170" s="1"/>
      <c r="B170" s="1"/>
      <c r="C170" s="1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>
      <c r="A171" s="1"/>
      <c r="B171" s="1"/>
      <c r="C171" s="1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>
      <c r="A172" s="1"/>
      <c r="B172" s="1"/>
      <c r="C172" s="1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>
      <c r="A173" s="1"/>
      <c r="B173" s="1"/>
      <c r="C173" s="1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>
      <c r="A174" s="1"/>
      <c r="B174" s="1"/>
      <c r="C174" s="1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>
      <c r="A175" s="1"/>
      <c r="B175" s="1"/>
      <c r="C175" s="1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>
      <c r="A176" s="1"/>
      <c r="B176" s="1"/>
      <c r="C176" s="1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>
      <c r="A177" s="1"/>
      <c r="B177" s="1"/>
      <c r="C177" s="1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>
      <c r="A178" s="1"/>
      <c r="B178" s="1"/>
      <c r="C178" s="1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>
      <c r="A179" s="1"/>
      <c r="B179" s="1"/>
      <c r="C179" s="1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>
      <c r="A180" s="1"/>
      <c r="B180" s="1"/>
      <c r="C180" s="1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>
      <c r="A181" s="1"/>
      <c r="B181" s="1"/>
      <c r="C181" s="1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>
      <c r="A182" s="1"/>
      <c r="B182" s="1"/>
      <c r="C182" s="1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>
      <c r="A183" s="1"/>
      <c r="B183" s="1"/>
      <c r="C183" s="1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>
      <c r="A184" s="1"/>
      <c r="B184" s="1"/>
      <c r="C184" s="1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>
      <c r="A185" s="1"/>
      <c r="B185" s="1"/>
      <c r="C185" s="1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>
      <c r="A186" s="1"/>
      <c r="B186" s="1"/>
      <c r="C186" s="1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>
      <c r="A187" s="1"/>
      <c r="B187" s="1"/>
      <c r="C187" s="1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>
      <c r="A188" s="1"/>
      <c r="B188" s="1"/>
      <c r="C188" s="1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>
      <c r="A189" s="1"/>
      <c r="B189" s="1"/>
      <c r="C189" s="1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>
      <c r="A190" s="1"/>
      <c r="B190" s="1"/>
      <c r="C190" s="1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>
      <c r="A191" s="1"/>
      <c r="B191" s="1"/>
      <c r="C191" s="1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>
      <c r="A192" s="1"/>
      <c r="B192" s="1"/>
      <c r="C192" s="1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>
      <c r="A193" s="1"/>
      <c r="B193" s="1"/>
      <c r="C193" s="1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>
      <c r="A194" s="1"/>
      <c r="B194" s="1"/>
      <c r="C194" s="1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>
      <c r="A195" s="1"/>
      <c r="B195" s="1"/>
      <c r="C195" s="1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>
      <c r="A196" s="1"/>
      <c r="B196" s="1"/>
      <c r="C196" s="1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>
      <c r="A197" s="1"/>
      <c r="B197" s="1"/>
      <c r="C197" s="1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>
      <c r="A198" s="1"/>
      <c r="B198" s="1"/>
      <c r="C198" s="1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>
      <c r="A199" s="1"/>
      <c r="B199" s="1"/>
      <c r="C199" s="1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>
      <c r="A200" s="1"/>
      <c r="B200" s="1"/>
      <c r="C200" s="1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>
      <c r="A201" s="1"/>
      <c r="B201" s="1"/>
      <c r="C201" s="1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>
      <c r="A202" s="1"/>
      <c r="B202" s="1"/>
      <c r="C202" s="1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>
      <c r="A203" s="1"/>
      <c r="B203" s="1"/>
      <c r="C203" s="1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>
      <c r="A204" s="1"/>
      <c r="B204" s="1"/>
      <c r="C204" s="1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>
      <c r="A205" s="1"/>
      <c r="B205" s="1"/>
      <c r="C205" s="1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>
      <c r="A206" s="1"/>
      <c r="B206" s="1"/>
      <c r="C206" s="1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>
      <c r="A207" s="1"/>
      <c r="B207" s="1"/>
      <c r="C207" s="1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>
      <c r="A208" s="1"/>
      <c r="B208" s="1"/>
      <c r="C208" s="1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>
      <c r="A209" s="1"/>
      <c r="B209" s="1"/>
      <c r="C209" s="1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>
      <c r="A210" s="1"/>
      <c r="B210" s="1"/>
      <c r="C210" s="1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>
      <c r="A211" s="1"/>
      <c r="B211" s="1"/>
      <c r="C211" s="1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>
      <c r="A212" s="1"/>
      <c r="B212" s="1"/>
      <c r="C212" s="1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>
      <c r="A213" s="1"/>
      <c r="B213" s="1"/>
      <c r="C213" s="1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>
      <c r="A214" s="1"/>
      <c r="B214" s="1"/>
      <c r="C214" s="1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>
      <c r="A215" s="1"/>
      <c r="B215" s="1"/>
      <c r="C215" s="1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>
      <c r="A216" s="1"/>
      <c r="B216" s="1"/>
      <c r="C216" s="1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>
      <c r="A217" s="1"/>
      <c r="B217" s="1"/>
      <c r="C217" s="1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>
      <c r="A218" s="1"/>
      <c r="B218" s="1"/>
      <c r="C218" s="1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>
      <c r="A219" s="1"/>
      <c r="B219" s="1"/>
      <c r="C219" s="1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>
      <c r="A220" s="1"/>
      <c r="B220" s="1"/>
      <c r="C220" s="1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>
      <c r="A221" s="1"/>
      <c r="B221" s="1"/>
      <c r="C221" s="1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>
      <c r="A222" s="1"/>
      <c r="B222" s="1"/>
      <c r="C222" s="1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>
      <c r="A223" s="1"/>
      <c r="B223" s="1"/>
      <c r="C223" s="1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>
      <c r="A224" s="1"/>
      <c r="B224" s="1"/>
      <c r="C224" s="1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>
      <c r="A225" s="1"/>
      <c r="B225" s="1"/>
      <c r="C225" s="1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>
      <c r="A226" s="1"/>
      <c r="B226" s="1"/>
      <c r="C226" s="1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>
      <c r="A227" s="1"/>
      <c r="B227" s="1"/>
      <c r="C227" s="1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>
      <c r="A228" s="1"/>
      <c r="B228" s="1"/>
      <c r="C228" s="1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>
      <c r="A229" s="1"/>
      <c r="B229" s="1"/>
      <c r="C229" s="1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>
      <c r="A230" s="1"/>
      <c r="B230" s="1"/>
      <c r="C230" s="1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>
      <c r="A231" s="1"/>
      <c r="B231" s="1"/>
      <c r="C231" s="1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>
      <c r="A232" s="1"/>
      <c r="B232" s="1"/>
      <c r="C232" s="1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>
      <c r="A233" s="1"/>
      <c r="B233" s="1"/>
      <c r="C233" s="1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>
      <c r="A234" s="1"/>
      <c r="B234" s="1"/>
      <c r="C234" s="1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>
      <c r="A235" s="1"/>
      <c r="B235" s="1"/>
      <c r="C235" s="1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>
      <c r="A236" s="1"/>
      <c r="B236" s="1"/>
      <c r="C236" s="1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>
      <c r="A237" s="1"/>
      <c r="B237" s="1"/>
      <c r="C237" s="1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>
      <c r="A238" s="1"/>
      <c r="B238" s="1"/>
      <c r="C238" s="1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>
      <c r="A239" s="1"/>
      <c r="B239" s="1"/>
      <c r="C239" s="1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>
      <c r="A240" s="1"/>
      <c r="B240" s="1"/>
      <c r="C240" s="1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>
      <c r="A241" s="1"/>
      <c r="B241" s="1"/>
      <c r="C241" s="1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>
      <c r="A242" s="1"/>
      <c r="B242" s="1"/>
      <c r="C242" s="1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>
      <c r="A243" s="1"/>
      <c r="B243" s="1"/>
      <c r="C243" s="1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>
      <c r="A244" s="1"/>
      <c r="B244" s="1"/>
      <c r="C244" s="1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>
      <c r="A245" s="1"/>
      <c r="B245" s="1"/>
      <c r="C245" s="1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>
      <c r="A246" s="1"/>
      <c r="B246" s="1"/>
      <c r="C246" s="1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>
      <c r="A247" s="1"/>
      <c r="B247" s="1"/>
      <c r="C247" s="1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>
      <c r="A248" s="1"/>
      <c r="B248" s="1"/>
      <c r="C248" s="1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>
      <c r="A249" s="1"/>
      <c r="B249" s="1"/>
      <c r="C249" s="1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>
      <c r="A250" s="1"/>
      <c r="B250" s="1"/>
      <c r="C250" s="1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>
      <c r="A251" s="1"/>
      <c r="B251" s="1"/>
      <c r="C251" s="1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>
      <c r="A252" s="1"/>
      <c r="B252" s="1"/>
      <c r="C252" s="1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>
      <c r="A253" s="1"/>
      <c r="B253" s="1"/>
      <c r="C253" s="1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>
      <c r="A254" s="1"/>
      <c r="B254" s="1"/>
      <c r="C254" s="1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>
      <c r="A255" s="1"/>
      <c r="B255" s="1"/>
      <c r="C255" s="1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>
      <c r="A256" s="1"/>
      <c r="B256" s="1"/>
      <c r="C256" s="1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>
      <c r="A257" s="1"/>
      <c r="B257" s="1"/>
      <c r="C257" s="1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>
      <c r="A258" s="1"/>
      <c r="B258" s="1"/>
      <c r="C258" s="1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>
      <c r="A259" s="1"/>
      <c r="B259" s="1"/>
      <c r="C259" s="1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>
      <c r="A260" s="1"/>
      <c r="B260" s="1"/>
      <c r="C260" s="1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>
      <c r="A261" s="1"/>
      <c r="B261" s="1"/>
      <c r="C261" s="1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>
      <c r="A262" s="1"/>
      <c r="B262" s="1"/>
      <c r="C262" s="1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>
      <c r="A263" s="1"/>
      <c r="B263" s="1"/>
      <c r="C263" s="1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>
      <c r="A264" s="1"/>
      <c r="B264" s="1"/>
      <c r="C264" s="1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>
      <c r="A265" s="1"/>
      <c r="B265" s="1"/>
      <c r="C265" s="1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>
      <c r="A266" s="1"/>
      <c r="B266" s="1"/>
      <c r="C266" s="1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>
      <c r="A267" s="1"/>
      <c r="B267" s="1"/>
      <c r="C267" s="1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>
      <c r="A268" s="1"/>
      <c r="B268" s="1"/>
      <c r="C268" s="1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>
      <c r="A269" s="1"/>
      <c r="B269" s="1"/>
      <c r="C269" s="1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>
      <c r="A270" s="1"/>
      <c r="B270" s="1"/>
      <c r="C270" s="1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>
      <c r="A271" s="1"/>
      <c r="B271" s="1"/>
      <c r="C271" s="1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>
      <c r="A272" s="1"/>
      <c r="B272" s="1"/>
      <c r="C272" s="1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>
      <c r="A273" s="1"/>
      <c r="B273" s="1"/>
      <c r="C273" s="1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>
      <c r="A274" s="1"/>
      <c r="B274" s="1"/>
      <c r="C274" s="1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>
      <c r="A275" s="1"/>
      <c r="B275" s="1"/>
      <c r="C275" s="1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>
      <c r="A276" s="1"/>
      <c r="B276" s="1"/>
      <c r="C276" s="1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>
      <c r="A277" s="1"/>
      <c r="B277" s="1"/>
      <c r="C277" s="1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>
      <c r="A577" s="1"/>
      <c r="B577" s="1"/>
      <c r="C577" s="1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>
      <c r="A578" s="1"/>
      <c r="B578" s="1"/>
      <c r="C578" s="1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>
      <c r="A579" s="1"/>
      <c r="B579" s="1"/>
      <c r="C579" s="1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>
      <c r="A580" s="1"/>
      <c r="B580" s="1"/>
      <c r="C580" s="1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>
      <c r="A581" s="1"/>
      <c r="B581" s="1"/>
      <c r="C581" s="1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>
      <c r="A582" s="1"/>
      <c r="B582" s="1"/>
      <c r="C582" s="1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>
      <c r="A583" s="1"/>
      <c r="B583" s="1"/>
      <c r="C583" s="1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>
      <c r="A584" s="1"/>
      <c r="B584" s="1"/>
      <c r="C584" s="1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>
      <c r="A585" s="1"/>
      <c r="B585" s="1"/>
      <c r="C585" s="1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>
      <c r="A586" s="1"/>
      <c r="B586" s="1"/>
      <c r="C586" s="1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>
      <c r="A587" s="1"/>
      <c r="B587" s="1"/>
      <c r="C587" s="1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>
      <c r="A588" s="1"/>
      <c r="B588" s="1"/>
      <c r="C588" s="1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>
      <c r="A589" s="1"/>
      <c r="B589" s="1"/>
      <c r="C589" s="1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>
      <c r="A590" s="1"/>
      <c r="B590" s="1"/>
      <c r="C590" s="1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>
      <c r="A591" s="1"/>
      <c r="B591" s="1"/>
      <c r="C591" s="1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>
      <c r="A592" s="1"/>
      <c r="B592" s="1"/>
      <c r="C592" s="1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>
      <c r="A593" s="1"/>
      <c r="B593" s="1"/>
      <c r="C593" s="1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>
      <c r="A594" s="1"/>
      <c r="B594" s="1"/>
      <c r="C594" s="1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>
      <c r="A595" s="1"/>
      <c r="B595" s="1"/>
      <c r="C595" s="1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>
      <c r="A596" s="1"/>
      <c r="B596" s="1"/>
      <c r="C596" s="1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>
      <c r="A597" s="1"/>
      <c r="B597" s="1"/>
      <c r="C597" s="1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>
      <c r="A598" s="1"/>
      <c r="B598" s="1"/>
      <c r="C598" s="1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>
      <c r="A599" s="1"/>
      <c r="B599" s="1"/>
      <c r="C599" s="1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>
      <c r="A600" s="1"/>
      <c r="B600" s="1"/>
      <c r="C600" s="1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>
      <c r="A601" s="1"/>
      <c r="B601" s="1"/>
      <c r="C601" s="1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>
      <c r="A602" s="1"/>
      <c r="B602" s="1"/>
      <c r="C602" s="1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>
      <c r="A603" s="1"/>
      <c r="B603" s="1"/>
      <c r="C603" s="1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>
      <c r="A604" s="1"/>
      <c r="B604" s="1"/>
      <c r="C604" s="1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>
      <c r="A605" s="1"/>
      <c r="B605" s="1"/>
      <c r="C605" s="1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>
      <c r="A606" s="1"/>
      <c r="B606" s="1"/>
      <c r="C606" s="1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>
      <c r="A607" s="1"/>
      <c r="B607" s="1"/>
      <c r="C607" s="1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>
      <c r="A608" s="1"/>
      <c r="B608" s="1"/>
      <c r="C608" s="1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>
      <c r="A609" s="1"/>
      <c r="B609" s="1"/>
      <c r="C609" s="1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>
      <c r="A610" s="1"/>
      <c r="B610" s="1"/>
      <c r="C610" s="1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>
      <c r="A611" s="1"/>
      <c r="B611" s="1"/>
      <c r="C611" s="1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>
      <c r="A612" s="1"/>
      <c r="B612" s="1"/>
      <c r="C612" s="1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>
      <c r="A613" s="1"/>
      <c r="B613" s="1"/>
      <c r="C613" s="1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>
      <c r="A614" s="1"/>
      <c r="B614" s="1"/>
      <c r="C614" s="1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>
      <c r="A615" s="1"/>
      <c r="B615" s="1"/>
      <c r="C615" s="1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>
      <c r="A616" s="1"/>
      <c r="B616" s="1"/>
      <c r="C616" s="1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>
      <c r="A617" s="1"/>
      <c r="B617" s="1"/>
      <c r="C617" s="1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>
      <c r="A618" s="1"/>
      <c r="B618" s="1"/>
      <c r="C618" s="1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>
      <c r="A619" s="1"/>
      <c r="B619" s="1"/>
      <c r="C619" s="1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>
      <c r="A620" s="1"/>
      <c r="B620" s="1"/>
      <c r="C620" s="1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>
      <c r="A621" s="1"/>
      <c r="B621" s="1"/>
      <c r="C621" s="1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>
      <c r="A622" s="1"/>
      <c r="B622" s="1"/>
      <c r="C622" s="1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>
      <c r="A623" s="1"/>
      <c r="B623" s="1"/>
      <c r="C623" s="1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>
      <c r="A624" s="1"/>
      <c r="B624" s="1"/>
      <c r="C624" s="1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>
      <c r="A625" s="1"/>
      <c r="B625" s="1"/>
      <c r="C625" s="1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>
      <c r="A626" s="1"/>
      <c r="B626" s="1"/>
      <c r="C626" s="1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>
      <c r="A627" s="1"/>
      <c r="B627" s="1"/>
      <c r="C627" s="1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>
      <c r="A628" s="1"/>
      <c r="B628" s="1"/>
      <c r="C628" s="1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>
      <c r="A629" s="1"/>
      <c r="B629" s="1"/>
      <c r="C629" s="1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>
      <c r="A630" s="1"/>
      <c r="B630" s="1"/>
      <c r="C630" s="1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>
      <c r="A631" s="1"/>
      <c r="B631" s="1"/>
      <c r="C631" s="1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>
      <c r="A632" s="1"/>
      <c r="B632" s="1"/>
      <c r="C632" s="1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>
      <c r="A633" s="1"/>
      <c r="B633" s="1"/>
      <c r="C633" s="1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>
      <c r="A634" s="1"/>
      <c r="B634" s="1"/>
      <c r="C634" s="1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>
      <c r="A635" s="1"/>
      <c r="B635" s="1"/>
      <c r="C635" s="1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>
      <c r="A636" s="1"/>
      <c r="B636" s="1"/>
      <c r="C636" s="1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>
      <c r="A637" s="1"/>
      <c r="B637" s="1"/>
      <c r="C637" s="1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>
      <c r="A638" s="1"/>
      <c r="B638" s="1"/>
      <c r="C638" s="1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>
      <c r="A639" s="1"/>
      <c r="B639" s="1"/>
      <c r="C639" s="1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>
      <c r="A640" s="1"/>
      <c r="B640" s="1"/>
      <c r="C640" s="1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>
      <c r="A641" s="1"/>
      <c r="B641" s="1"/>
      <c r="C641" s="1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>
      <c r="A642" s="1"/>
      <c r="B642" s="1"/>
      <c r="C642" s="1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>
      <c r="A643" s="1"/>
      <c r="B643" s="1"/>
      <c r="C643" s="1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>
      <c r="A644" s="1"/>
      <c r="B644" s="1"/>
      <c r="C644" s="1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>
      <c r="A645" s="1"/>
      <c r="B645" s="1"/>
      <c r="C645" s="1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>
      <c r="A646" s="1"/>
      <c r="B646" s="1"/>
      <c r="C646" s="1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>
      <c r="A647" s="1"/>
      <c r="B647" s="1"/>
      <c r="C647" s="1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>
      <c r="A648" s="1"/>
      <c r="B648" s="1"/>
      <c r="C648" s="1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>
      <c r="A649" s="1"/>
      <c r="B649" s="1"/>
      <c r="C649" s="1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>
      <c r="A650" s="1"/>
      <c r="B650" s="1"/>
      <c r="C650" s="1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>
      <c r="A651" s="1"/>
      <c r="B651" s="1"/>
      <c r="C651" s="1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>
      <c r="A652" s="1"/>
      <c r="B652" s="1"/>
      <c r="C652" s="1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>
      <c r="A653" s="1"/>
      <c r="B653" s="1"/>
      <c r="C653" s="1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>
      <c r="A654" s="1"/>
      <c r="B654" s="1"/>
      <c r="C654" s="1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>
      <c r="A655" s="1"/>
      <c r="B655" s="1"/>
      <c r="C655" s="1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>
      <c r="A656" s="1"/>
      <c r="B656" s="1"/>
      <c r="C656" s="1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>
      <c r="A657" s="1"/>
      <c r="B657" s="1"/>
      <c r="C657" s="1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>
      <c r="A658" s="1"/>
      <c r="B658" s="1"/>
      <c r="C658" s="1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>
      <c r="A659" s="1"/>
      <c r="B659" s="1"/>
      <c r="C659" s="1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>
      <c r="A660" s="1"/>
      <c r="B660" s="1"/>
      <c r="C660" s="1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>
      <c r="A661" s="1"/>
      <c r="B661" s="1"/>
      <c r="C661" s="1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>
      <c r="A662" s="1"/>
      <c r="B662" s="1"/>
      <c r="C662" s="1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>
      <c r="A663" s="1"/>
      <c r="B663" s="1"/>
      <c r="C663" s="1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>
      <c r="A664" s="1"/>
      <c r="B664" s="1"/>
      <c r="C664" s="1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>
      <c r="A665" s="1"/>
      <c r="B665" s="1"/>
      <c r="C665" s="1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>
      <c r="A666" s="1"/>
      <c r="B666" s="1"/>
      <c r="C666" s="1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>
      <c r="A667" s="1"/>
      <c r="B667" s="1"/>
      <c r="C667" s="1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>
      <c r="A668" s="1"/>
      <c r="B668" s="1"/>
      <c r="C668" s="1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>
      <c r="A669" s="1"/>
      <c r="B669" s="1"/>
      <c r="C669" s="1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>
      <c r="A670" s="1"/>
      <c r="B670" s="1"/>
      <c r="C670" s="1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>
      <c r="A671" s="1"/>
      <c r="B671" s="1"/>
      <c r="C671" s="1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>
      <c r="A672" s="1"/>
      <c r="B672" s="1"/>
      <c r="C672" s="1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>
      <c r="A673" s="1"/>
      <c r="B673" s="1"/>
      <c r="C673" s="1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>
      <c r="A674" s="1"/>
      <c r="B674" s="1"/>
      <c r="C674" s="1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>
      <c r="A675" s="1"/>
      <c r="B675" s="1"/>
      <c r="C675" s="1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>
      <c r="A676" s="1"/>
      <c r="B676" s="1"/>
      <c r="C676" s="1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>
      <c r="A677" s="1"/>
      <c r="B677" s="1"/>
      <c r="C677" s="1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>
      <c r="A678" s="1"/>
      <c r="B678" s="1"/>
      <c r="C678" s="1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>
      <c r="A679" s="1"/>
      <c r="B679" s="1"/>
      <c r="C679" s="1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>
      <c r="A680" s="1"/>
      <c r="B680" s="1"/>
      <c r="C680" s="1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>
      <c r="A681" s="1"/>
      <c r="B681" s="1"/>
      <c r="C681" s="1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>
      <c r="A682" s="1"/>
      <c r="B682" s="1"/>
      <c r="C682" s="1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>
      <c r="A683" s="1"/>
      <c r="B683" s="1"/>
      <c r="C683" s="1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>
      <c r="A684" s="1"/>
      <c r="B684" s="1"/>
      <c r="C684" s="1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>
      <c r="A685" s="1"/>
      <c r="B685" s="1"/>
      <c r="C685" s="1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>
      <c r="A686" s="1"/>
      <c r="B686" s="1"/>
      <c r="C686" s="1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>
      <c r="A687" s="1"/>
      <c r="B687" s="1"/>
      <c r="C687" s="1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>
      <c r="A688" s="1"/>
      <c r="B688" s="1"/>
      <c r="C688" s="1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>
      <c r="A689" s="1"/>
      <c r="B689" s="1"/>
      <c r="C689" s="1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>
      <c r="A690" s="1"/>
      <c r="B690" s="1"/>
      <c r="C690" s="1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>
      <c r="A691" s="1"/>
      <c r="B691" s="1"/>
      <c r="C691" s="1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>
      <c r="A692" s="1"/>
      <c r="B692" s="1"/>
      <c r="C692" s="1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>
      <c r="A693" s="1"/>
      <c r="B693" s="1"/>
      <c r="C693" s="1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>
      <c r="A694" s="1"/>
      <c r="B694" s="1"/>
      <c r="C694" s="1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>
      <c r="A695" s="1"/>
      <c r="B695" s="1"/>
      <c r="C695" s="1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>
      <c r="A696" s="1"/>
      <c r="B696" s="1"/>
      <c r="C696" s="1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>
      <c r="A697" s="1"/>
      <c r="B697" s="1"/>
      <c r="C697" s="1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>
      <c r="A698" s="1"/>
      <c r="B698" s="1"/>
      <c r="C698" s="1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>
      <c r="A699" s="1"/>
      <c r="B699" s="1"/>
      <c r="C699" s="1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>
      <c r="A700" s="1"/>
      <c r="B700" s="1"/>
      <c r="C700" s="1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>
      <c r="A701" s="1"/>
      <c r="B701" s="1"/>
      <c r="C701" s="1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>
      <c r="A702" s="1"/>
      <c r="B702" s="1"/>
      <c r="C702" s="1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>
      <c r="A703" s="1"/>
      <c r="B703" s="1"/>
      <c r="C703" s="1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>
      <c r="A704" s="1"/>
      <c r="B704" s="1"/>
      <c r="C704" s="1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>
      <c r="A705" s="1"/>
      <c r="B705" s="1"/>
      <c r="C705" s="1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>
      <c r="A706" s="1"/>
      <c r="B706" s="1"/>
      <c r="C706" s="1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>
      <c r="A707" s="1"/>
      <c r="B707" s="1"/>
      <c r="C707" s="1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>
      <c r="A708" s="1"/>
      <c r="B708" s="1"/>
      <c r="C708" s="1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>
      <c r="A709" s="1"/>
      <c r="B709" s="1"/>
      <c r="C709" s="1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>
      <c r="A710" s="1"/>
      <c r="B710" s="1"/>
      <c r="C710" s="1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>
      <c r="A711" s="1"/>
      <c r="B711" s="1"/>
      <c r="C711" s="1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>
      <c r="A712" s="1"/>
      <c r="B712" s="1"/>
      <c r="C712" s="1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>
      <c r="A713" s="1"/>
      <c r="B713" s="1"/>
      <c r="C713" s="1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>
      <c r="A714" s="1"/>
      <c r="B714" s="1"/>
      <c r="C714" s="1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>
      <c r="A715" s="1"/>
      <c r="B715" s="1"/>
      <c r="C715" s="1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>
      <c r="A716" s="1"/>
      <c r="B716" s="1"/>
      <c r="C716" s="1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>
      <c r="A717" s="1"/>
      <c r="B717" s="1"/>
      <c r="C717" s="1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>
      <c r="A718" s="1"/>
      <c r="B718" s="1"/>
      <c r="C718" s="1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>
      <c r="A719" s="1"/>
      <c r="B719" s="1"/>
      <c r="C719" s="1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>
      <c r="A720" s="1"/>
      <c r="B720" s="1"/>
      <c r="C720" s="1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>
      <c r="A721" s="1"/>
      <c r="B721" s="1"/>
      <c r="C721" s="1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>
      <c r="A722" s="1"/>
      <c r="B722" s="1"/>
      <c r="C722" s="1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>
      <c r="A723" s="1"/>
      <c r="B723" s="1"/>
      <c r="C723" s="1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>
      <c r="A724" s="1"/>
      <c r="B724" s="1"/>
      <c r="C724" s="1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>
      <c r="A725" s="1"/>
      <c r="B725" s="1"/>
      <c r="C725" s="1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>
      <c r="A726" s="1"/>
      <c r="B726" s="1"/>
      <c r="C726" s="1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>
      <c r="A727" s="1"/>
      <c r="B727" s="1"/>
      <c r="C727" s="1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>
      <c r="A728" s="1"/>
      <c r="B728" s="1"/>
      <c r="C728" s="1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>
      <c r="A729" s="1"/>
      <c r="B729" s="1"/>
      <c r="C729" s="1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>
      <c r="A730" s="1"/>
      <c r="B730" s="1"/>
      <c r="C730" s="1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>
      <c r="A731" s="1"/>
      <c r="B731" s="1"/>
      <c r="C731" s="1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>
      <c r="A732" s="1"/>
      <c r="B732" s="1"/>
      <c r="C732" s="1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>
      <c r="A733" s="1"/>
      <c r="B733" s="1"/>
      <c r="C733" s="1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>
      <c r="A734" s="1"/>
      <c r="B734" s="1"/>
      <c r="C734" s="1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>
      <c r="A735" s="1"/>
      <c r="B735" s="1"/>
      <c r="C735" s="1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>
      <c r="A736" s="1"/>
      <c r="B736" s="1"/>
      <c r="C736" s="1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>
      <c r="A737" s="1"/>
      <c r="B737" s="1"/>
      <c r="C737" s="1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>
      <c r="A738" s="1"/>
      <c r="B738" s="1"/>
      <c r="C738" s="1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>
      <c r="A739" s="1"/>
      <c r="B739" s="1"/>
      <c r="C739" s="1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>
      <c r="A740" s="1"/>
      <c r="B740" s="1"/>
      <c r="C740" s="1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>
      <c r="A741" s="1"/>
      <c r="B741" s="1"/>
      <c r="C741" s="1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>
      <c r="A742" s="1"/>
      <c r="B742" s="1"/>
      <c r="C742" s="1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>
      <c r="A743" s="1"/>
      <c r="B743" s="1"/>
      <c r="C743" s="1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>
      <c r="A744" s="1"/>
      <c r="B744" s="1"/>
      <c r="C744" s="1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>
      <c r="A745" s="1"/>
      <c r="B745" s="1"/>
      <c r="C745" s="1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>
      <c r="A746" s="1"/>
      <c r="B746" s="1"/>
      <c r="C746" s="1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>
      <c r="A747" s="1"/>
      <c r="B747" s="1"/>
      <c r="C747" s="1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>
      <c r="A748" s="1"/>
      <c r="B748" s="1"/>
      <c r="C748" s="1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>
      <c r="A749" s="1"/>
      <c r="B749" s="1"/>
      <c r="C749" s="1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>
      <c r="A750" s="1"/>
      <c r="B750" s="1"/>
      <c r="C750" s="1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>
      <c r="A751" s="1"/>
      <c r="B751" s="1"/>
      <c r="C751" s="1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>
      <c r="A752" s="1"/>
      <c r="B752" s="1"/>
      <c r="C752" s="1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>
      <c r="A753" s="1"/>
      <c r="B753" s="1"/>
      <c r="C753" s="1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>
      <c r="A754" s="1"/>
      <c r="B754" s="1"/>
      <c r="C754" s="1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>
      <c r="A755" s="1"/>
      <c r="B755" s="1"/>
      <c r="C755" s="1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>
      <c r="A756" s="1"/>
      <c r="B756" s="1"/>
      <c r="C756" s="1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>
      <c r="A757" s="1"/>
      <c r="B757" s="1"/>
      <c r="C757" s="1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>
      <c r="A758" s="1"/>
      <c r="B758" s="1"/>
      <c r="C758" s="1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>
      <c r="A759" s="1"/>
      <c r="B759" s="1"/>
      <c r="C759" s="1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>
      <c r="A760" s="1"/>
      <c r="B760" s="1"/>
      <c r="C760" s="1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>
      <c r="A761" s="1"/>
      <c r="B761" s="1"/>
      <c r="C761" s="1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>
      <c r="A762" s="1"/>
      <c r="B762" s="1"/>
      <c r="C762" s="1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>
      <c r="A763" s="1"/>
      <c r="B763" s="1"/>
      <c r="C763" s="1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>
      <c r="A764" s="1"/>
      <c r="B764" s="1"/>
      <c r="C764" s="1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>
      <c r="A765" s="1"/>
      <c r="B765" s="1"/>
      <c r="C765" s="1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>
      <c r="A766" s="1"/>
      <c r="B766" s="1"/>
      <c r="C766" s="1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>
      <c r="A767" s="1"/>
      <c r="B767" s="1"/>
      <c r="C767" s="1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>
      <c r="A768" s="1"/>
      <c r="B768" s="1"/>
      <c r="C768" s="1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>
      <c r="A769" s="1"/>
      <c r="B769" s="1"/>
      <c r="C769" s="1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>
      <c r="A770" s="1"/>
      <c r="B770" s="1"/>
      <c r="C770" s="1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>
      <c r="A771" s="1"/>
      <c r="B771" s="1"/>
      <c r="C771" s="1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>
      <c r="A772" s="1"/>
      <c r="B772" s="1"/>
      <c r="C772" s="1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>
      <c r="A773" s="1"/>
      <c r="B773" s="1"/>
      <c r="C773" s="1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>
      <c r="A774" s="1"/>
      <c r="B774" s="1"/>
      <c r="C774" s="1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>
      <c r="A775" s="1"/>
      <c r="B775" s="1"/>
      <c r="C775" s="1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>
      <c r="A776" s="1"/>
      <c r="B776" s="1"/>
      <c r="C776" s="1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>
      <c r="A777" s="1"/>
      <c r="B777" s="1"/>
      <c r="C777" s="1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>
      <c r="A778" s="1"/>
      <c r="B778" s="1"/>
      <c r="C778" s="1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>
      <c r="A779" s="1"/>
      <c r="B779" s="1"/>
      <c r="C779" s="1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>
      <c r="A780" s="1"/>
      <c r="B780" s="1"/>
      <c r="C780" s="1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>
      <c r="A781" s="1"/>
      <c r="B781" s="1"/>
      <c r="C781" s="1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>
      <c r="A782" s="1"/>
      <c r="B782" s="1"/>
      <c r="C782" s="1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>
      <c r="A783" s="1"/>
      <c r="B783" s="1"/>
      <c r="C783" s="1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>
      <c r="A784" s="1"/>
      <c r="B784" s="1"/>
      <c r="C784" s="1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>
      <c r="A785" s="1"/>
      <c r="B785" s="1"/>
      <c r="C785" s="1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>
      <c r="A786" s="1"/>
      <c r="B786" s="1"/>
      <c r="C786" s="1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>
      <c r="A787" s="1"/>
      <c r="B787" s="1"/>
      <c r="C787" s="1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>
      <c r="A788" s="1"/>
      <c r="B788" s="1"/>
      <c r="C788" s="1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>
      <c r="A789" s="1"/>
      <c r="B789" s="1"/>
      <c r="C789" s="1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>
      <c r="A790" s="1"/>
      <c r="B790" s="1"/>
      <c r="C790" s="1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>
      <c r="A791" s="1"/>
      <c r="B791" s="1"/>
      <c r="C791" s="1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>
      <c r="A792" s="1"/>
      <c r="B792" s="1"/>
      <c r="C792" s="1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>
      <c r="A793" s="1"/>
      <c r="B793" s="1"/>
      <c r="C793" s="1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>
      <c r="A794" s="1"/>
      <c r="B794" s="1"/>
      <c r="C794" s="1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>
      <c r="A795" s="1"/>
      <c r="B795" s="1"/>
      <c r="C795" s="1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>
      <c r="A796" s="1"/>
      <c r="B796" s="1"/>
      <c r="C796" s="1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>
      <c r="A797" s="1"/>
      <c r="B797" s="1"/>
      <c r="C797" s="1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>
      <c r="A798" s="1"/>
      <c r="B798" s="1"/>
      <c r="C798" s="1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>
      <c r="A799" s="1"/>
      <c r="B799" s="1"/>
      <c r="C799" s="1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>
      <c r="A800" s="1"/>
      <c r="B800" s="1"/>
      <c r="C800" s="1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>
      <c r="A801" s="1"/>
      <c r="B801" s="1"/>
      <c r="C801" s="1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>
      <c r="A802" s="1"/>
      <c r="B802" s="1"/>
      <c r="C802" s="1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>
      <c r="A803" s="1"/>
      <c r="B803" s="1"/>
      <c r="C803" s="1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>
      <c r="A804" s="1"/>
      <c r="B804" s="1"/>
      <c r="C804" s="1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>
      <c r="A805" s="1"/>
      <c r="B805" s="1"/>
      <c r="C805" s="1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>
      <c r="A806" s="1"/>
      <c r="B806" s="1"/>
      <c r="C806" s="1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>
      <c r="A807" s="1"/>
      <c r="B807" s="1"/>
      <c r="C807" s="1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>
      <c r="A808" s="1"/>
      <c r="B808" s="1"/>
      <c r="C808" s="1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>
      <c r="A809" s="1"/>
      <c r="B809" s="1"/>
      <c r="C809" s="1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>
      <c r="A810" s="1"/>
      <c r="B810" s="1"/>
      <c r="C810" s="1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>
      <c r="A811" s="1"/>
      <c r="B811" s="1"/>
      <c r="C811" s="1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>
      <c r="A812" s="1"/>
      <c r="B812" s="1"/>
      <c r="C812" s="1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>
      <c r="A813" s="1"/>
      <c r="B813" s="1"/>
      <c r="C813" s="1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>
      <c r="A814" s="1"/>
      <c r="B814" s="1"/>
      <c r="C814" s="1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>
      <c r="A815" s="1"/>
      <c r="B815" s="1"/>
      <c r="C815" s="1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>
      <c r="A816" s="1"/>
      <c r="B816" s="1"/>
      <c r="C816" s="1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>
      <c r="A817" s="1"/>
      <c r="B817" s="1"/>
      <c r="C817" s="1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>
      <c r="A818" s="1"/>
      <c r="B818" s="1"/>
      <c r="C818" s="1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>
      <c r="A819" s="1"/>
      <c r="B819" s="1"/>
      <c r="C819" s="1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>
      <c r="A820" s="1"/>
      <c r="B820" s="1"/>
      <c r="C820" s="1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>
      <c r="A821" s="1"/>
      <c r="B821" s="1"/>
      <c r="C821" s="1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>
      <c r="A822" s="1"/>
      <c r="B822" s="1"/>
      <c r="C822" s="1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>
      <c r="A823" s="1"/>
      <c r="B823" s="1"/>
      <c r="C823" s="1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>
      <c r="A824" s="1"/>
      <c r="B824" s="1"/>
      <c r="C824" s="1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>
      <c r="A825" s="1"/>
      <c r="B825" s="1"/>
      <c r="C825" s="1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>
      <c r="A826" s="1"/>
      <c r="B826" s="1"/>
      <c r="C826" s="1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>
      <c r="A827" s="1"/>
      <c r="B827" s="1"/>
      <c r="C827" s="1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>
      <c r="A828" s="1"/>
      <c r="B828" s="1"/>
      <c r="C828" s="1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>
      <c r="A829" s="1"/>
      <c r="B829" s="1"/>
      <c r="C829" s="1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>
      <c r="A830" s="1"/>
      <c r="B830" s="1"/>
      <c r="C830" s="1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>
      <c r="A831" s="1"/>
      <c r="B831" s="1"/>
      <c r="C831" s="1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>
      <c r="A832" s="1"/>
      <c r="B832" s="1"/>
      <c r="C832" s="1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>
      <c r="A833" s="1"/>
      <c r="B833" s="1"/>
      <c r="C833" s="1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>
      <c r="A834" s="1"/>
      <c r="B834" s="1"/>
      <c r="C834" s="1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>
      <c r="A835" s="1"/>
      <c r="B835" s="1"/>
      <c r="C835" s="1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>
      <c r="A836" s="1"/>
      <c r="B836" s="1"/>
      <c r="C836" s="1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>
      <c r="A837" s="1"/>
      <c r="B837" s="1"/>
      <c r="C837" s="1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>
      <c r="A838" s="1"/>
      <c r="B838" s="1"/>
      <c r="C838" s="1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>
      <c r="A839" s="1"/>
      <c r="B839" s="1"/>
      <c r="C839" s="1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>
      <c r="A840" s="1"/>
      <c r="B840" s="1"/>
      <c r="C840" s="1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>
      <c r="A841" s="1"/>
      <c r="B841" s="1"/>
      <c r="C841" s="1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>
      <c r="A842" s="1"/>
      <c r="B842" s="1"/>
      <c r="C842" s="1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>
      <c r="A843" s="1"/>
      <c r="B843" s="1"/>
      <c r="C843" s="1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>
      <c r="A844" s="1"/>
      <c r="B844" s="1"/>
      <c r="C844" s="1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>
      <c r="A845" s="1"/>
      <c r="B845" s="1"/>
      <c r="C845" s="1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>
      <c r="A846" s="1"/>
      <c r="B846" s="1"/>
      <c r="C846" s="1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>
      <c r="A847" s="1"/>
      <c r="B847" s="1"/>
      <c r="C847" s="1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>
      <c r="A848" s="1"/>
      <c r="B848" s="1"/>
      <c r="C848" s="1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>
      <c r="A849" s="1"/>
      <c r="B849" s="1"/>
      <c r="C849" s="1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>
      <c r="A850" s="1"/>
      <c r="B850" s="1"/>
      <c r="C850" s="1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>
      <c r="A851" s="1"/>
      <c r="B851" s="1"/>
      <c r="C851" s="1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>
      <c r="A852" s="1"/>
      <c r="B852" s="1"/>
      <c r="C852" s="1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>
      <c r="A853" s="1"/>
      <c r="B853" s="1"/>
      <c r="C853" s="1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>
      <c r="A854" s="1"/>
      <c r="B854" s="1"/>
      <c r="C854" s="1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>
      <c r="A855" s="1"/>
      <c r="B855" s="1"/>
      <c r="C855" s="1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>
      <c r="A856" s="1"/>
      <c r="B856" s="1"/>
      <c r="C856" s="1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>
      <c r="A857" s="1"/>
      <c r="B857" s="1"/>
      <c r="C857" s="1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>
      <c r="A858" s="1"/>
      <c r="B858" s="1"/>
      <c r="C858" s="1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>
      <c r="A859" s="1"/>
      <c r="B859" s="1"/>
      <c r="C859" s="1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>
      <c r="A860" s="1"/>
      <c r="B860" s="1"/>
      <c r="C860" s="1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>
      <c r="A861" s="1"/>
      <c r="B861" s="1"/>
      <c r="C861" s="1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>
      <c r="A862" s="1"/>
      <c r="B862" s="1"/>
      <c r="C862" s="1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>
      <c r="A863" s="1"/>
      <c r="B863" s="1"/>
      <c r="C863" s="1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>
      <c r="A864" s="1"/>
      <c r="B864" s="1"/>
      <c r="C864" s="1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>
      <c r="A865" s="1"/>
      <c r="B865" s="1"/>
      <c r="C865" s="1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>
      <c r="A866" s="1"/>
      <c r="B866" s="1"/>
      <c r="C866" s="1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>
      <c r="A867" s="1"/>
      <c r="B867" s="1"/>
      <c r="C867" s="1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>
      <c r="A868" s="1"/>
      <c r="B868" s="1"/>
      <c r="C868" s="1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>
      <c r="A869" s="1"/>
      <c r="B869" s="1"/>
      <c r="C869" s="1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>
      <c r="A870" s="1"/>
      <c r="B870" s="1"/>
      <c r="C870" s="1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>
      <c r="A871" s="1"/>
      <c r="B871" s="1"/>
      <c r="C871" s="1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>
      <c r="A872" s="1"/>
      <c r="B872" s="1"/>
      <c r="C872" s="1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>
      <c r="A873" s="1"/>
      <c r="B873" s="1"/>
      <c r="C873" s="1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>
      <c r="A874" s="1"/>
      <c r="B874" s="1"/>
      <c r="C874" s="1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>
      <c r="A875" s="1"/>
      <c r="B875" s="1"/>
      <c r="C875" s="1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>
      <c r="A876" s="1"/>
      <c r="B876" s="1"/>
      <c r="C876" s="1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>
      <c r="A877" s="1"/>
      <c r="B877" s="1"/>
      <c r="C877" s="1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>
      <c r="A878" s="1"/>
      <c r="B878" s="1"/>
      <c r="C878" s="1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>
      <c r="A879" s="1"/>
      <c r="B879" s="1"/>
      <c r="C879" s="1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>
      <c r="A880" s="1"/>
      <c r="B880" s="1"/>
      <c r="C880" s="1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>
      <c r="A881" s="1"/>
      <c r="B881" s="1"/>
      <c r="C881" s="1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>
      <c r="A882" s="1"/>
      <c r="B882" s="1"/>
      <c r="C882" s="1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>
      <c r="A883" s="1"/>
      <c r="B883" s="1"/>
      <c r="C883" s="1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>
      <c r="A884" s="1"/>
      <c r="B884" s="1"/>
      <c r="C884" s="1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>
      <c r="A885" s="1"/>
      <c r="B885" s="1"/>
      <c r="C885" s="1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>
      <c r="A886" s="1"/>
      <c r="B886" s="1"/>
      <c r="C886" s="1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>
      <c r="A887" s="1"/>
      <c r="B887" s="1"/>
      <c r="C887" s="1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>
      <c r="A888" s="1"/>
      <c r="B888" s="1"/>
      <c r="C888" s="1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>
      <c r="A889" s="1"/>
      <c r="B889" s="1"/>
      <c r="C889" s="1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>
      <c r="A890" s="1"/>
      <c r="B890" s="1"/>
      <c r="C890" s="1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>
      <c r="A891" s="1"/>
      <c r="B891" s="1"/>
      <c r="C891" s="1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>
      <c r="A892" s="1"/>
      <c r="B892" s="1"/>
      <c r="C892" s="1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>
      <c r="A893" s="1"/>
      <c r="B893" s="1"/>
      <c r="C893" s="1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>
      <c r="A894" s="1"/>
      <c r="B894" s="1"/>
      <c r="C894" s="1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>
      <c r="A895" s="1"/>
      <c r="B895" s="1"/>
      <c r="C895" s="1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>
      <c r="A896" s="1"/>
      <c r="B896" s="1"/>
      <c r="C896" s="1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>
      <c r="A897" s="1"/>
      <c r="B897" s="1"/>
      <c r="C897" s="1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>
      <c r="A898" s="1"/>
      <c r="B898" s="1"/>
      <c r="C898" s="1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>
      <c r="A899" s="1"/>
      <c r="B899" s="1"/>
      <c r="C899" s="1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>
      <c r="A900" s="1"/>
      <c r="B900" s="1"/>
      <c r="C900" s="1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>
      <c r="A901" s="1"/>
      <c r="B901" s="1"/>
      <c r="C901" s="1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>
      <c r="A902" s="1"/>
      <c r="B902" s="1"/>
      <c r="C902" s="1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>
      <c r="A903" s="1"/>
      <c r="B903" s="1"/>
      <c r="C903" s="1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>
      <c r="A904" s="1"/>
      <c r="B904" s="1"/>
      <c r="C904" s="1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>
      <c r="A905" s="1"/>
      <c r="B905" s="1"/>
      <c r="C905" s="1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>
      <c r="A906" s="1"/>
      <c r="B906" s="1"/>
      <c r="C906" s="1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>
      <c r="A907" s="1"/>
      <c r="B907" s="1"/>
      <c r="C907" s="1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>
      <c r="A908" s="1"/>
      <c r="B908" s="1"/>
      <c r="C908" s="1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>
      <c r="A909" s="1"/>
      <c r="B909" s="1"/>
      <c r="C909" s="1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>
      <c r="A910" s="1"/>
      <c r="B910" s="1"/>
      <c r="C910" s="1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>
      <c r="A911" s="1"/>
      <c r="B911" s="1"/>
      <c r="C911" s="1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>
      <c r="A912" s="1"/>
      <c r="B912" s="1"/>
      <c r="C912" s="1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>
      <c r="A913" s="1"/>
      <c r="B913" s="1"/>
      <c r="C913" s="1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>
      <c r="A914" s="1"/>
      <c r="B914" s="1"/>
      <c r="C914" s="1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>
      <c r="A915" s="1"/>
      <c r="B915" s="1"/>
      <c r="C915" s="1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>
      <c r="A916" s="1"/>
      <c r="B916" s="1"/>
      <c r="C916" s="1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>
      <c r="A917" s="1"/>
      <c r="B917" s="1"/>
      <c r="C917" s="1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>
      <c r="A918" s="1"/>
      <c r="B918" s="1"/>
      <c r="C918" s="1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>
      <c r="A919" s="1"/>
      <c r="B919" s="1"/>
      <c r="C919" s="1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>
      <c r="A920" s="1"/>
      <c r="B920" s="1"/>
      <c r="C920" s="1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>
      <c r="A921" s="1"/>
      <c r="B921" s="1"/>
      <c r="C921" s="1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>
      <c r="A922" s="1"/>
      <c r="B922" s="1"/>
      <c r="C922" s="1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>
      <c r="A923" s="1"/>
      <c r="B923" s="1"/>
      <c r="C923" s="1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>
      <c r="A924" s="1"/>
      <c r="B924" s="1"/>
      <c r="C924" s="1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>
      <c r="A925" s="1"/>
      <c r="B925" s="1"/>
      <c r="C925" s="1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>
      <c r="A926" s="1"/>
      <c r="B926" s="1"/>
      <c r="C926" s="1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>
      <c r="A927" s="1"/>
      <c r="B927" s="1"/>
      <c r="C927" s="1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>
      <c r="A928" s="1"/>
      <c r="B928" s="1"/>
      <c r="C928" s="1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>
      <c r="A929" s="1"/>
      <c r="B929" s="1"/>
      <c r="C929" s="1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>
      <c r="A930" s="1"/>
      <c r="B930" s="1"/>
      <c r="C930" s="1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>
      <c r="A931" s="1"/>
      <c r="B931" s="1"/>
      <c r="C931" s="1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>
      <c r="A932" s="1"/>
      <c r="B932" s="1"/>
      <c r="C932" s="1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>
      <c r="A933" s="1"/>
      <c r="B933" s="1"/>
      <c r="C933" s="1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>
      <c r="A934" s="1"/>
      <c r="B934" s="1"/>
      <c r="C934" s="1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>
      <c r="A935" s="1"/>
      <c r="B935" s="1"/>
      <c r="C935" s="1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>
      <c r="A936" s="1"/>
      <c r="B936" s="1"/>
      <c r="C936" s="1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>
      <c r="A937" s="1"/>
      <c r="B937" s="1"/>
      <c r="C937" s="1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>
      <c r="A938" s="1"/>
      <c r="B938" s="1"/>
      <c r="C938" s="1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>
      <c r="A939" s="1"/>
      <c r="B939" s="1"/>
      <c r="C939" s="1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>
      <c r="A940" s="1"/>
      <c r="B940" s="1"/>
      <c r="C940" s="1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>
      <c r="A941" s="1"/>
      <c r="B941" s="1"/>
      <c r="C941" s="1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>
      <c r="A942" s="1"/>
      <c r="B942" s="1"/>
      <c r="C942" s="1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>
      <c r="A943" s="1"/>
      <c r="B943" s="1"/>
      <c r="C943" s="1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>
      <c r="A944" s="1"/>
      <c r="B944" s="1"/>
      <c r="C944" s="1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>
      <c r="A945" s="1"/>
      <c r="B945" s="1"/>
      <c r="C945" s="1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>
      <c r="A946" s="1"/>
      <c r="B946" s="1"/>
      <c r="C946" s="1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>
      <c r="A947" s="1"/>
      <c r="B947" s="1"/>
      <c r="C947" s="1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>
      <c r="A948" s="1"/>
      <c r="B948" s="1"/>
      <c r="C948" s="1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>
      <c r="A949" s="1"/>
      <c r="B949" s="1"/>
      <c r="C949" s="1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>
      <c r="A950" s="1"/>
      <c r="B950" s="1"/>
      <c r="C950" s="1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>
      <c r="A951" s="1"/>
      <c r="B951" s="1"/>
      <c r="C951" s="1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>
      <c r="A952" s="1"/>
      <c r="B952" s="1"/>
      <c r="C952" s="1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>
      <c r="A953" s="1"/>
      <c r="B953" s="1"/>
      <c r="C953" s="1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>
      <c r="A954" s="1"/>
      <c r="B954" s="1"/>
      <c r="C954" s="1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>
      <c r="A955" s="1"/>
      <c r="B955" s="1"/>
      <c r="C955" s="1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>
      <c r="A956" s="1"/>
      <c r="B956" s="1"/>
      <c r="C956" s="1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>
      <c r="A957" s="1"/>
      <c r="B957" s="1"/>
      <c r="C957" s="1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>
      <c r="A958" s="1"/>
      <c r="B958" s="1"/>
      <c r="C958" s="1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>
      <c r="A959" s="1"/>
      <c r="B959" s="1"/>
      <c r="C959" s="1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>
      <c r="A960" s="1"/>
      <c r="B960" s="1"/>
      <c r="C960" s="1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>
      <c r="A961" s="1"/>
      <c r="B961" s="1"/>
      <c r="C961" s="1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>
      <c r="A962" s="1"/>
      <c r="B962" s="1"/>
      <c r="C962" s="1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>
      <c r="A963" s="1"/>
      <c r="B963" s="1"/>
      <c r="C963" s="1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>
      <c r="A964" s="1"/>
      <c r="B964" s="1"/>
      <c r="C964" s="1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>
      <c r="A965" s="1"/>
      <c r="B965" s="1"/>
      <c r="C965" s="1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>
      <c r="A966" s="1"/>
      <c r="B966" s="1"/>
      <c r="C966" s="1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>
      <c r="A967" s="1"/>
      <c r="B967" s="1"/>
      <c r="C967" s="1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>
      <c r="A968" s="1"/>
      <c r="B968" s="1"/>
      <c r="C968" s="1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>
      <c r="A969" s="1"/>
      <c r="B969" s="1"/>
      <c r="C969" s="1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>
      <c r="A970" s="1"/>
      <c r="B970" s="1"/>
      <c r="C970" s="1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>
      <c r="A971" s="1"/>
      <c r="B971" s="1"/>
      <c r="C971" s="1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>
      <c r="A972" s="1"/>
      <c r="B972" s="1"/>
      <c r="C972" s="1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>
      <c r="A973" s="1"/>
      <c r="B973" s="1"/>
      <c r="C973" s="1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>
      <c r="A974" s="1"/>
      <c r="B974" s="1"/>
      <c r="C974" s="1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>
      <c r="A975" s="1"/>
      <c r="B975" s="1"/>
      <c r="C975" s="1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>
      <c r="A976" s="1"/>
      <c r="B976" s="1"/>
      <c r="C976" s="1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>
      <c r="A977" s="1"/>
      <c r="B977" s="1"/>
      <c r="C977" s="1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>
      <c r="A978" s="1"/>
      <c r="B978" s="1"/>
      <c r="C978" s="1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>
      <c r="A979" s="1"/>
      <c r="B979" s="1"/>
      <c r="C979" s="1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>
      <c r="A980" s="1"/>
      <c r="B980" s="1"/>
      <c r="C980" s="1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>
      <c r="A981" s="1"/>
      <c r="B981" s="1"/>
      <c r="C981" s="1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>
      <c r="A982" s="1"/>
      <c r="B982" s="1"/>
      <c r="C982" s="1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>
      <c r="A983" s="1"/>
      <c r="B983" s="1"/>
      <c r="C983" s="1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>
      <c r="A984" s="1"/>
      <c r="B984" s="1"/>
      <c r="C984" s="1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>
      <c r="A985" s="1"/>
      <c r="B985" s="1"/>
      <c r="C985" s="1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>
      <c r="A986" s="1"/>
      <c r="B986" s="1"/>
      <c r="C986" s="1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>
      <c r="A987" s="1"/>
      <c r="B987" s="1"/>
      <c r="C987" s="1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>
      <c r="A988" s="1"/>
      <c r="B988" s="1"/>
      <c r="C988" s="1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>
      <c r="A989" s="1"/>
      <c r="B989" s="1"/>
      <c r="C989" s="1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>
      <c r="A990" s="1"/>
      <c r="B990" s="1"/>
      <c r="C990" s="1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>
      <c r="A991" s="1"/>
      <c r="B991" s="1"/>
      <c r="C991" s="1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>
      <c r="A992" s="1"/>
      <c r="B992" s="1"/>
      <c r="C992" s="1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>
      <c r="A993" s="1"/>
      <c r="B993" s="1"/>
      <c r="C993" s="1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>
      <c r="A994" s="1"/>
      <c r="B994" s="1"/>
      <c r="C994" s="1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>
      <c r="A995" s="1"/>
      <c r="B995" s="1"/>
      <c r="C995" s="1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>
      <c r="A996" s="1"/>
      <c r="B996" s="1"/>
      <c r="C996" s="1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>
      <c r="A997" s="1"/>
      <c r="B997" s="1"/>
      <c r="C997" s="1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>
      <c r="A998" s="1"/>
      <c r="B998" s="1"/>
      <c r="C998" s="1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>
      <c r="A999" s="1"/>
      <c r="B999" s="1"/>
      <c r="C999" s="1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>
      <c r="A1000" s="1"/>
      <c r="B1000" s="1"/>
      <c r="C1000" s="1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 algorithmName="SHA-512" hashValue="Hv6v4Ws2BdpkPPq+HD6VDNw5cvuL/JwoN5vOggih/CYD8t0uLYiFxxpbGbPPMcpCyDxY/pHV1b+AN1AMXIdPzg==" saltValue="JOZZfjPQW87ckEEl0AyJ8A==" spinCount="100000" sheet="1" objects="1" scenarios="1" selectLockedCells="1"/>
  <mergeCells count="11">
    <mergeCell ref="B11:C11"/>
    <mergeCell ref="A12:C12"/>
    <mergeCell ref="A15:C15"/>
    <mergeCell ref="A27:C27"/>
    <mergeCell ref="B9:C9"/>
    <mergeCell ref="B10:C10"/>
    <mergeCell ref="A4:C4"/>
    <mergeCell ref="A5:C5"/>
    <mergeCell ref="A6:C6"/>
    <mergeCell ref="A7:C7"/>
    <mergeCell ref="B8:C8"/>
  </mergeCells>
  <printOptions/>
  <pageMargins left="0.7" right="0.7" top="0.75" bottom="0.75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workbookViewId="0" topLeftCell="A22">
      <selection activeCell="G53" sqref="G53"/>
    </sheetView>
  </sheetViews>
  <sheetFormatPr defaultColWidth="14.421875" defaultRowHeight="15" customHeight="1"/>
  <cols>
    <col min="1" max="1" width="32.57421875" style="0" customWidth="1"/>
    <col min="2" max="2" width="12.00390625" style="0" customWidth="1"/>
    <col min="3" max="3" width="11.8515625" style="0" customWidth="1"/>
    <col min="4" max="4" width="12.28125" style="0" customWidth="1"/>
    <col min="5" max="5" width="23.57421875" style="0" customWidth="1"/>
    <col min="6" max="6" width="33.8515625" style="0" customWidth="1"/>
    <col min="7" max="7" width="17.7109375" style="0" customWidth="1"/>
    <col min="8" max="8" width="18.7109375" style="0" customWidth="1"/>
    <col min="9" max="9" width="16.8515625" style="0" customWidth="1"/>
    <col min="10" max="10" width="15.8515625" style="0" customWidth="1"/>
    <col min="11" max="11" width="16.7109375" style="0" customWidth="1"/>
    <col min="12" max="12" width="17.28125" style="0" customWidth="1"/>
    <col min="13" max="13" width="12.28125" style="0" customWidth="1"/>
    <col min="14" max="26" width="9.140625" style="0" customWidth="1"/>
  </cols>
  <sheetData>
    <row r="1" spans="1:26" ht="29.25" customHeight="1">
      <c r="A1" s="38" t="s">
        <v>23</v>
      </c>
      <c r="B1" s="39" t="s">
        <v>24</v>
      </c>
      <c r="C1" s="39" t="s">
        <v>25</v>
      </c>
      <c r="D1" s="39" t="s">
        <v>26</v>
      </c>
      <c r="E1" s="39" t="s">
        <v>27</v>
      </c>
      <c r="F1" s="39" t="s">
        <v>28</v>
      </c>
      <c r="G1" s="40" t="s">
        <v>29</v>
      </c>
      <c r="H1" s="40" t="s">
        <v>30</v>
      </c>
      <c r="I1" s="40" t="s">
        <v>31</v>
      </c>
      <c r="J1" s="40" t="s">
        <v>32</v>
      </c>
      <c r="K1" s="40" t="s">
        <v>33</v>
      </c>
      <c r="L1" s="41" t="s">
        <v>34</v>
      </c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14.25" customHeight="1">
      <c r="A2" s="73" t="s">
        <v>35</v>
      </c>
      <c r="B2" s="74" t="s">
        <v>36</v>
      </c>
      <c r="C2" s="74" t="s">
        <v>37</v>
      </c>
      <c r="D2" s="75" t="s">
        <v>38</v>
      </c>
      <c r="E2" s="75" t="s">
        <v>4</v>
      </c>
      <c r="F2" s="76" t="s">
        <v>39</v>
      </c>
      <c r="G2" s="77">
        <v>1200</v>
      </c>
      <c r="H2" s="77">
        <v>1000</v>
      </c>
      <c r="I2" s="77">
        <v>1000</v>
      </c>
      <c r="J2" s="77">
        <v>1000</v>
      </c>
      <c r="K2" s="77">
        <v>0</v>
      </c>
      <c r="L2" s="43">
        <f aca="true" t="shared" si="0" ref="L2:L14">G2+H2+I2+J2+K2</f>
        <v>4200</v>
      </c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ht="14.25" customHeight="1">
      <c r="A3" s="78" t="s">
        <v>40</v>
      </c>
      <c r="B3" s="74" t="s">
        <v>36</v>
      </c>
      <c r="C3" s="79">
        <v>12</v>
      </c>
      <c r="D3" s="80">
        <v>500</v>
      </c>
      <c r="E3" s="80" t="s">
        <v>41</v>
      </c>
      <c r="F3" s="81" t="s">
        <v>42</v>
      </c>
      <c r="G3" s="82">
        <v>6000</v>
      </c>
      <c r="H3" s="82"/>
      <c r="I3" s="83"/>
      <c r="J3" s="83"/>
      <c r="K3" s="83"/>
      <c r="L3" s="43">
        <f t="shared" si="0"/>
        <v>6000</v>
      </c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26" ht="14.25" customHeight="1">
      <c r="A4" s="84" t="s">
        <v>43</v>
      </c>
      <c r="B4" s="74" t="s">
        <v>36</v>
      </c>
      <c r="C4" s="85">
        <v>12</v>
      </c>
      <c r="D4" s="86">
        <v>350</v>
      </c>
      <c r="E4" s="86" t="s">
        <v>4</v>
      </c>
      <c r="F4" s="81" t="s">
        <v>44</v>
      </c>
      <c r="G4" s="87">
        <v>0</v>
      </c>
      <c r="H4" s="87">
        <v>0</v>
      </c>
      <c r="I4" s="87">
        <v>0</v>
      </c>
      <c r="J4" s="87">
        <v>4200</v>
      </c>
      <c r="K4" s="87"/>
      <c r="L4" s="43">
        <f t="shared" si="0"/>
        <v>4200</v>
      </c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4.25" customHeight="1">
      <c r="A5" s="88" t="s">
        <v>45</v>
      </c>
      <c r="B5" s="89"/>
      <c r="C5" s="89"/>
      <c r="D5" s="90"/>
      <c r="E5" s="90"/>
      <c r="F5" s="91"/>
      <c r="G5" s="83"/>
      <c r="H5" s="83"/>
      <c r="I5" s="83"/>
      <c r="J5" s="83"/>
      <c r="K5" s="83"/>
      <c r="L5" s="43">
        <f t="shared" si="0"/>
        <v>0</v>
      </c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ht="14.25" customHeight="1">
      <c r="A6" s="92"/>
      <c r="B6" s="89"/>
      <c r="C6" s="89"/>
      <c r="D6" s="80"/>
      <c r="E6" s="80"/>
      <c r="F6" s="91"/>
      <c r="G6" s="83"/>
      <c r="H6" s="83"/>
      <c r="I6" s="83"/>
      <c r="J6" s="83"/>
      <c r="K6" s="83"/>
      <c r="L6" s="43">
        <f t="shared" si="0"/>
        <v>0</v>
      </c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6" ht="14.25" customHeight="1">
      <c r="A7" s="113"/>
      <c r="B7" s="89"/>
      <c r="C7" s="89"/>
      <c r="D7" s="80"/>
      <c r="E7" s="80"/>
      <c r="F7" s="91"/>
      <c r="G7" s="83"/>
      <c r="H7" s="83"/>
      <c r="I7" s="83"/>
      <c r="J7" s="83"/>
      <c r="K7" s="83"/>
      <c r="L7" s="43">
        <f t="shared" si="0"/>
        <v>0</v>
      </c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6" ht="14.25" customHeight="1">
      <c r="A8" s="92"/>
      <c r="B8" s="89"/>
      <c r="C8" s="89"/>
      <c r="D8" s="93"/>
      <c r="E8" s="93"/>
      <c r="F8" s="91"/>
      <c r="G8" s="83"/>
      <c r="H8" s="83"/>
      <c r="I8" s="83"/>
      <c r="J8" s="83"/>
      <c r="K8" s="83"/>
      <c r="L8" s="43">
        <f t="shared" si="0"/>
        <v>0</v>
      </c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6" ht="14.25" customHeight="1">
      <c r="A9" s="93"/>
      <c r="B9" s="89"/>
      <c r="C9" s="89"/>
      <c r="D9" s="93"/>
      <c r="E9" s="93"/>
      <c r="F9" s="91"/>
      <c r="G9" s="94"/>
      <c r="H9" s="94"/>
      <c r="I9" s="94"/>
      <c r="J9" s="94"/>
      <c r="K9" s="94"/>
      <c r="L9" s="43">
        <f t="shared" si="0"/>
        <v>0</v>
      </c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6" ht="14.25" customHeight="1">
      <c r="A10" s="95" t="s">
        <v>46</v>
      </c>
      <c r="B10" s="96" t="s">
        <v>36</v>
      </c>
      <c r="C10" s="96" t="s">
        <v>37</v>
      </c>
      <c r="D10" s="97" t="s">
        <v>47</v>
      </c>
      <c r="E10" s="97" t="s">
        <v>41</v>
      </c>
      <c r="F10" s="76" t="s">
        <v>48</v>
      </c>
      <c r="G10" s="87">
        <v>180</v>
      </c>
      <c r="H10" s="77">
        <v>0</v>
      </c>
      <c r="I10" s="77">
        <v>0</v>
      </c>
      <c r="J10" s="77">
        <v>0</v>
      </c>
      <c r="K10" s="77">
        <v>0</v>
      </c>
      <c r="L10" s="43">
        <f t="shared" si="0"/>
        <v>180</v>
      </c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spans="1:26" ht="14.25" customHeight="1">
      <c r="A11" s="88"/>
      <c r="B11" s="89"/>
      <c r="C11" s="89"/>
      <c r="D11" s="90"/>
      <c r="E11" s="90"/>
      <c r="F11" s="91"/>
      <c r="G11" s="83"/>
      <c r="H11" s="83"/>
      <c r="I11" s="83"/>
      <c r="J11" s="83"/>
      <c r="K11" s="83"/>
      <c r="L11" s="43">
        <f t="shared" si="0"/>
        <v>0</v>
      </c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26" ht="14.25" customHeight="1">
      <c r="A12" s="92"/>
      <c r="B12" s="89"/>
      <c r="C12" s="89"/>
      <c r="D12" s="80"/>
      <c r="E12" s="80"/>
      <c r="F12" s="91"/>
      <c r="G12" s="83"/>
      <c r="H12" s="83"/>
      <c r="I12" s="83"/>
      <c r="J12" s="83"/>
      <c r="K12" s="83"/>
      <c r="L12" s="43">
        <f t="shared" si="0"/>
        <v>0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pans="1:26" ht="14.25" customHeight="1">
      <c r="A13" s="92"/>
      <c r="B13" s="89"/>
      <c r="C13" s="89"/>
      <c r="D13" s="80"/>
      <c r="E13" s="80"/>
      <c r="F13" s="91"/>
      <c r="G13" s="83"/>
      <c r="H13" s="83"/>
      <c r="I13" s="83"/>
      <c r="J13" s="83"/>
      <c r="K13" s="83"/>
      <c r="L13" s="43">
        <f t="shared" si="0"/>
        <v>0</v>
      </c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1:26" ht="14.25" customHeight="1">
      <c r="A14" s="98"/>
      <c r="B14" s="99"/>
      <c r="C14" s="99"/>
      <c r="D14" s="100"/>
      <c r="E14" s="100"/>
      <c r="F14" s="101"/>
      <c r="G14" s="102"/>
      <c r="H14" s="102"/>
      <c r="I14" s="102"/>
      <c r="J14" s="102"/>
      <c r="K14" s="102"/>
      <c r="L14" s="43">
        <f t="shared" si="0"/>
        <v>0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6" ht="15" customHeight="1">
      <c r="A15" s="44" t="s">
        <v>49</v>
      </c>
      <c r="B15" s="45"/>
      <c r="C15" s="45"/>
      <c r="D15" s="45"/>
      <c r="E15" s="45"/>
      <c r="F15" s="46"/>
      <c r="G15" s="47">
        <f aca="true" t="shared" si="1" ref="G15:L15">SUM(G2:G14)</f>
        <v>7380</v>
      </c>
      <c r="H15" s="47">
        <f t="shared" si="1"/>
        <v>1000</v>
      </c>
      <c r="I15" s="47">
        <f t="shared" si="1"/>
        <v>1000</v>
      </c>
      <c r="J15" s="47">
        <f t="shared" si="1"/>
        <v>5200</v>
      </c>
      <c r="K15" s="47">
        <f t="shared" si="1"/>
        <v>0</v>
      </c>
      <c r="L15" s="47">
        <f t="shared" si="1"/>
        <v>14580</v>
      </c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6" ht="14.25" customHeight="1">
      <c r="A16" s="128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48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 ht="14.25" customHeight="1">
      <c r="A17" s="49"/>
      <c r="B17" s="130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ht="32.25" customHeight="1">
      <c r="A18" s="38" t="s">
        <v>18</v>
      </c>
      <c r="B18" s="39" t="s">
        <v>24</v>
      </c>
      <c r="C18" s="39" t="s">
        <v>25</v>
      </c>
      <c r="D18" s="39" t="s">
        <v>26</v>
      </c>
      <c r="E18" s="39" t="s">
        <v>27</v>
      </c>
      <c r="F18" s="39" t="s">
        <v>28</v>
      </c>
      <c r="G18" s="40" t="s">
        <v>29</v>
      </c>
      <c r="H18" s="40" t="s">
        <v>30</v>
      </c>
      <c r="I18" s="40" t="s">
        <v>31</v>
      </c>
      <c r="J18" s="40" t="s">
        <v>32</v>
      </c>
      <c r="K18" s="40" t="s">
        <v>33</v>
      </c>
      <c r="L18" s="41" t="s">
        <v>34</v>
      </c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14.25" customHeight="1">
      <c r="A19" s="73" t="s">
        <v>35</v>
      </c>
      <c r="B19" s="74" t="s">
        <v>50</v>
      </c>
      <c r="C19" s="74" t="s">
        <v>51</v>
      </c>
      <c r="D19" s="75" t="s">
        <v>52</v>
      </c>
      <c r="E19" s="75" t="s">
        <v>4</v>
      </c>
      <c r="F19" s="76" t="s">
        <v>53</v>
      </c>
      <c r="G19" s="103"/>
      <c r="H19" s="103"/>
      <c r="I19" s="103">
        <v>112.56</v>
      </c>
      <c r="J19" s="103"/>
      <c r="K19" s="103"/>
      <c r="L19" s="43">
        <f aca="true" t="shared" si="2" ref="L19:L23">SUM(G19:K19)</f>
        <v>112.56</v>
      </c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ht="14.25" customHeight="1">
      <c r="A20" s="92"/>
      <c r="B20" s="79"/>
      <c r="C20" s="79"/>
      <c r="D20" s="80"/>
      <c r="E20" s="80"/>
      <c r="F20" s="91"/>
      <c r="G20" s="104"/>
      <c r="H20" s="104"/>
      <c r="I20" s="104"/>
      <c r="J20" s="104"/>
      <c r="K20" s="104"/>
      <c r="L20" s="43">
        <f t="shared" si="2"/>
        <v>0</v>
      </c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ht="14.25" customHeight="1">
      <c r="A21" s="92"/>
      <c r="B21" s="89"/>
      <c r="C21" s="79"/>
      <c r="D21" s="80"/>
      <c r="E21" s="80"/>
      <c r="F21" s="105"/>
      <c r="G21" s="106"/>
      <c r="H21" s="106"/>
      <c r="I21" s="106"/>
      <c r="J21" s="106"/>
      <c r="K21" s="106"/>
      <c r="L21" s="43">
        <f t="shared" si="2"/>
        <v>0</v>
      </c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ht="14.25" customHeight="1">
      <c r="A22" s="92"/>
      <c r="B22" s="89"/>
      <c r="C22" s="89"/>
      <c r="D22" s="93"/>
      <c r="E22" s="93"/>
      <c r="F22" s="105"/>
      <c r="G22" s="106"/>
      <c r="H22" s="106"/>
      <c r="I22" s="106"/>
      <c r="J22" s="106"/>
      <c r="K22" s="106"/>
      <c r="L22" s="43">
        <f t="shared" si="2"/>
        <v>0</v>
      </c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ht="14.25" customHeight="1">
      <c r="A23" s="98"/>
      <c r="B23" s="99"/>
      <c r="C23" s="99"/>
      <c r="D23" s="100"/>
      <c r="E23" s="100"/>
      <c r="F23" s="101"/>
      <c r="G23" s="107"/>
      <c r="H23" s="107"/>
      <c r="I23" s="107"/>
      <c r="J23" s="107"/>
      <c r="K23" s="107"/>
      <c r="L23" s="43">
        <f t="shared" si="2"/>
        <v>0</v>
      </c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ht="15" customHeight="1">
      <c r="A24" s="51" t="s">
        <v>54</v>
      </c>
      <c r="B24" s="52"/>
      <c r="C24" s="52"/>
      <c r="D24" s="52"/>
      <c r="E24" s="52"/>
      <c r="F24" s="53"/>
      <c r="G24" s="54">
        <f aca="true" t="shared" si="3" ref="G24:L24">SUM(G19:G23)</f>
        <v>0</v>
      </c>
      <c r="H24" s="54">
        <f t="shared" si="3"/>
        <v>0</v>
      </c>
      <c r="I24" s="54">
        <f t="shared" si="3"/>
        <v>112.56</v>
      </c>
      <c r="J24" s="54">
        <f t="shared" si="3"/>
        <v>0</v>
      </c>
      <c r="K24" s="54">
        <f t="shared" si="3"/>
        <v>0</v>
      </c>
      <c r="L24" s="55">
        <f t="shared" si="3"/>
        <v>112.56</v>
      </c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ht="14.25" customHeight="1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48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ht="14.25" customHeight="1">
      <c r="A26" s="49"/>
      <c r="B26" s="130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30" customHeight="1">
      <c r="A27" s="38" t="s">
        <v>55</v>
      </c>
      <c r="B27" s="39" t="s">
        <v>24</v>
      </c>
      <c r="C27" s="39" t="s">
        <v>25</v>
      </c>
      <c r="D27" s="39" t="s">
        <v>26</v>
      </c>
      <c r="E27" s="39" t="s">
        <v>27</v>
      </c>
      <c r="F27" s="39" t="s">
        <v>28</v>
      </c>
      <c r="G27" s="40" t="s">
        <v>29</v>
      </c>
      <c r="H27" s="40" t="s">
        <v>30</v>
      </c>
      <c r="I27" s="40" t="s">
        <v>31</v>
      </c>
      <c r="J27" s="40" t="s">
        <v>32</v>
      </c>
      <c r="K27" s="40" t="s">
        <v>33</v>
      </c>
      <c r="L27" s="41" t="s">
        <v>34</v>
      </c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ht="14.25" customHeight="1">
      <c r="A28" s="95" t="s">
        <v>56</v>
      </c>
      <c r="B28" s="74" t="s">
        <v>57</v>
      </c>
      <c r="C28" s="96" t="s">
        <v>58</v>
      </c>
      <c r="D28" s="75" t="s">
        <v>59</v>
      </c>
      <c r="E28" s="75" t="s">
        <v>41</v>
      </c>
      <c r="F28" s="108" t="s">
        <v>60</v>
      </c>
      <c r="G28" s="109"/>
      <c r="H28" s="109"/>
      <c r="I28" s="109"/>
      <c r="J28" s="109">
        <v>100</v>
      </c>
      <c r="K28" s="109"/>
      <c r="L28" s="43">
        <f aca="true" t="shared" si="4" ref="L28:L34">SUM(G28:K28)</f>
        <v>100</v>
      </c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ht="14.25" customHeight="1">
      <c r="A29" s="84" t="s">
        <v>61</v>
      </c>
      <c r="B29" s="85" t="s">
        <v>62</v>
      </c>
      <c r="C29" s="89" t="s">
        <v>63</v>
      </c>
      <c r="D29" s="80">
        <v>25</v>
      </c>
      <c r="E29" s="86" t="s">
        <v>4</v>
      </c>
      <c r="F29" s="110" t="s">
        <v>64</v>
      </c>
      <c r="G29" s="111">
        <v>1250</v>
      </c>
      <c r="H29" s="111"/>
      <c r="I29" s="111"/>
      <c r="J29" s="111">
        <v>1250</v>
      </c>
      <c r="K29" s="111"/>
      <c r="L29" s="43">
        <f t="shared" si="4"/>
        <v>2500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ht="14.25" customHeight="1">
      <c r="A30" s="84" t="s">
        <v>65</v>
      </c>
      <c r="B30" s="85" t="s">
        <v>57</v>
      </c>
      <c r="C30" s="89">
        <v>1500</v>
      </c>
      <c r="D30" s="80">
        <v>3</v>
      </c>
      <c r="E30" s="86" t="s">
        <v>4</v>
      </c>
      <c r="F30" s="110" t="s">
        <v>66</v>
      </c>
      <c r="G30" s="111"/>
      <c r="H30" s="111">
        <v>4500</v>
      </c>
      <c r="I30" s="111"/>
      <c r="J30" s="111"/>
      <c r="K30" s="111"/>
      <c r="L30" s="43">
        <f t="shared" si="4"/>
        <v>4500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ht="14.25" customHeight="1">
      <c r="A31" s="92"/>
      <c r="B31" s="89"/>
      <c r="C31" s="89"/>
      <c r="D31" s="93"/>
      <c r="E31" s="93"/>
      <c r="F31" s="105"/>
      <c r="G31" s="111"/>
      <c r="H31" s="111"/>
      <c r="I31" s="111"/>
      <c r="J31" s="111"/>
      <c r="K31" s="111"/>
      <c r="L31" s="43">
        <f t="shared" si="4"/>
        <v>0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ht="14.25" customHeight="1">
      <c r="A32" s="92"/>
      <c r="B32" s="89"/>
      <c r="C32" s="89"/>
      <c r="D32" s="93"/>
      <c r="E32" s="93"/>
      <c r="F32" s="105"/>
      <c r="G32" s="111"/>
      <c r="H32" s="111"/>
      <c r="I32" s="111"/>
      <c r="J32" s="111"/>
      <c r="K32" s="111"/>
      <c r="L32" s="43">
        <f t="shared" si="4"/>
        <v>0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ht="14.25" customHeight="1">
      <c r="A33" s="92"/>
      <c r="B33" s="89"/>
      <c r="C33" s="89"/>
      <c r="D33" s="93"/>
      <c r="E33" s="93"/>
      <c r="F33" s="105"/>
      <c r="G33" s="111"/>
      <c r="H33" s="111"/>
      <c r="I33" s="111"/>
      <c r="J33" s="111"/>
      <c r="K33" s="111"/>
      <c r="L33" s="43">
        <f t="shared" si="4"/>
        <v>0</v>
      </c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ht="14.25" customHeight="1">
      <c r="A34" s="98"/>
      <c r="B34" s="99"/>
      <c r="C34" s="99"/>
      <c r="D34" s="100"/>
      <c r="E34" s="100"/>
      <c r="F34" s="101"/>
      <c r="G34" s="102"/>
      <c r="H34" s="102"/>
      <c r="I34" s="102"/>
      <c r="J34" s="102"/>
      <c r="K34" s="102"/>
      <c r="L34" s="43">
        <f t="shared" si="4"/>
        <v>0</v>
      </c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5" customHeight="1">
      <c r="A35" s="51" t="s">
        <v>67</v>
      </c>
      <c r="B35" s="52"/>
      <c r="C35" s="52"/>
      <c r="D35" s="52"/>
      <c r="E35" s="52"/>
      <c r="F35" s="53"/>
      <c r="G35" s="54">
        <f aca="true" t="shared" si="5" ref="G35:L35">SUM(G28:G34)</f>
        <v>1250</v>
      </c>
      <c r="H35" s="54">
        <f t="shared" si="5"/>
        <v>4500</v>
      </c>
      <c r="I35" s="54">
        <f t="shared" si="5"/>
        <v>0</v>
      </c>
      <c r="J35" s="54">
        <f t="shared" si="5"/>
        <v>1350</v>
      </c>
      <c r="K35" s="54">
        <f t="shared" si="5"/>
        <v>0</v>
      </c>
      <c r="L35" s="55">
        <f t="shared" si="5"/>
        <v>7100</v>
      </c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48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4.25" customHeight="1">
      <c r="A37" s="131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48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32.25" customHeight="1">
      <c r="A38" s="38" t="s">
        <v>68</v>
      </c>
      <c r="B38" s="39" t="s">
        <v>24</v>
      </c>
      <c r="C38" s="39" t="s">
        <v>25</v>
      </c>
      <c r="D38" s="39" t="s">
        <v>26</v>
      </c>
      <c r="E38" s="39" t="s">
        <v>27</v>
      </c>
      <c r="F38" s="39" t="s">
        <v>28</v>
      </c>
      <c r="G38" s="40" t="s">
        <v>29</v>
      </c>
      <c r="H38" s="40" t="s">
        <v>30</v>
      </c>
      <c r="I38" s="40" t="s">
        <v>31</v>
      </c>
      <c r="J38" s="40" t="s">
        <v>32</v>
      </c>
      <c r="K38" s="40" t="s">
        <v>33</v>
      </c>
      <c r="L38" s="41" t="s">
        <v>34</v>
      </c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ht="14.25" customHeight="1">
      <c r="A39" s="73" t="s">
        <v>69</v>
      </c>
      <c r="B39" s="74" t="s">
        <v>57</v>
      </c>
      <c r="C39" s="96" t="s">
        <v>58</v>
      </c>
      <c r="D39" s="75">
        <f>1500*0.5*0.2</f>
        <v>150</v>
      </c>
      <c r="E39" s="75" t="s">
        <v>4</v>
      </c>
      <c r="F39" s="76" t="s">
        <v>70</v>
      </c>
      <c r="G39" s="87"/>
      <c r="H39" s="87">
        <f>1500*0.2*0.5</f>
        <v>150</v>
      </c>
      <c r="I39" s="87"/>
      <c r="J39" s="87"/>
      <c r="K39" s="87"/>
      <c r="L39" s="43">
        <f aca="true" t="shared" si="6" ref="L39:L45">SUM(G39:K39)</f>
        <v>150</v>
      </c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4.25" customHeight="1">
      <c r="A40" s="112"/>
      <c r="B40" s="79"/>
      <c r="C40" s="79"/>
      <c r="D40" s="80"/>
      <c r="E40" s="80"/>
      <c r="F40" s="91"/>
      <c r="G40" s="83"/>
      <c r="H40" s="83"/>
      <c r="I40" s="83"/>
      <c r="J40" s="83"/>
      <c r="K40" s="83"/>
      <c r="L40" s="43">
        <f t="shared" si="6"/>
        <v>0</v>
      </c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4.25" customHeight="1">
      <c r="A41" s="92"/>
      <c r="B41" s="79"/>
      <c r="C41" s="89"/>
      <c r="D41" s="80"/>
      <c r="E41" s="80"/>
      <c r="F41" s="105"/>
      <c r="G41" s="111"/>
      <c r="H41" s="111"/>
      <c r="I41" s="111"/>
      <c r="J41" s="111"/>
      <c r="K41" s="111"/>
      <c r="L41" s="43">
        <f t="shared" si="6"/>
        <v>0</v>
      </c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4.25" customHeight="1">
      <c r="A42" s="92"/>
      <c r="B42" s="89"/>
      <c r="C42" s="89"/>
      <c r="D42" s="93"/>
      <c r="E42" s="93"/>
      <c r="F42" s="105"/>
      <c r="G42" s="111"/>
      <c r="H42" s="111"/>
      <c r="I42" s="111"/>
      <c r="J42" s="111"/>
      <c r="K42" s="111"/>
      <c r="L42" s="43">
        <f t="shared" si="6"/>
        <v>0</v>
      </c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ht="14.25" customHeight="1">
      <c r="A43" s="92"/>
      <c r="B43" s="89"/>
      <c r="C43" s="89"/>
      <c r="D43" s="93"/>
      <c r="E43" s="93"/>
      <c r="F43" s="105"/>
      <c r="G43" s="111"/>
      <c r="H43" s="111"/>
      <c r="I43" s="111"/>
      <c r="J43" s="111"/>
      <c r="K43" s="111"/>
      <c r="L43" s="43">
        <f t="shared" si="6"/>
        <v>0</v>
      </c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ht="14.25" customHeight="1">
      <c r="A44" s="92"/>
      <c r="B44" s="89"/>
      <c r="C44" s="89"/>
      <c r="D44" s="93"/>
      <c r="E44" s="93"/>
      <c r="F44" s="105"/>
      <c r="G44" s="111"/>
      <c r="H44" s="111"/>
      <c r="I44" s="111"/>
      <c r="J44" s="111"/>
      <c r="K44" s="111"/>
      <c r="L44" s="43">
        <f t="shared" si="6"/>
        <v>0</v>
      </c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ht="14.25" customHeight="1">
      <c r="A45" s="98"/>
      <c r="B45" s="99"/>
      <c r="C45" s="99"/>
      <c r="D45" s="100"/>
      <c r="E45" s="100"/>
      <c r="F45" s="101"/>
      <c r="G45" s="102"/>
      <c r="H45" s="102"/>
      <c r="I45" s="102"/>
      <c r="J45" s="102"/>
      <c r="K45" s="102"/>
      <c r="L45" s="43">
        <f t="shared" si="6"/>
        <v>0</v>
      </c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ht="15" customHeight="1">
      <c r="A46" s="132" t="s">
        <v>71</v>
      </c>
      <c r="B46" s="125"/>
      <c r="C46" s="125"/>
      <c r="D46" s="125"/>
      <c r="E46" s="125"/>
      <c r="F46" s="117"/>
      <c r="G46" s="54">
        <f aca="true" t="shared" si="7" ref="G46:L46">SUM(G39:G45)</f>
        <v>0</v>
      </c>
      <c r="H46" s="54">
        <f t="shared" si="7"/>
        <v>150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5">
        <f t="shared" si="7"/>
        <v>150</v>
      </c>
      <c r="M46" s="57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ht="14.2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ht="15" customHeight="1">
      <c r="A48" s="51" t="s">
        <v>72</v>
      </c>
      <c r="B48" s="58"/>
      <c r="C48" s="58"/>
      <c r="D48" s="58"/>
      <c r="E48" s="58"/>
      <c r="F48" s="59"/>
      <c r="G48" s="60">
        <f aca="true" t="shared" si="8" ref="G48:L48">G15+G24+G35+G46</f>
        <v>8630</v>
      </c>
      <c r="H48" s="60">
        <f t="shared" si="8"/>
        <v>5650</v>
      </c>
      <c r="I48" s="60">
        <f t="shared" si="8"/>
        <v>1112.56</v>
      </c>
      <c r="J48" s="60">
        <f t="shared" si="8"/>
        <v>6550</v>
      </c>
      <c r="K48" s="60">
        <f t="shared" si="8"/>
        <v>0</v>
      </c>
      <c r="L48" s="60">
        <f t="shared" si="8"/>
        <v>21942.559999999998</v>
      </c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ht="1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48"/>
      <c r="M49" s="61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ht="15" customHeight="1">
      <c r="A50" s="56"/>
      <c r="B50" s="62"/>
      <c r="C50" s="62"/>
      <c r="D50" s="62"/>
      <c r="E50" s="62"/>
      <c r="F50" s="62"/>
      <c r="G50" s="56"/>
      <c r="H50" s="56"/>
      <c r="I50" s="56"/>
      <c r="J50" s="56"/>
      <c r="K50" s="56"/>
      <c r="L50" s="48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5" customHeight="1">
      <c r="A51" s="63" t="s">
        <v>73</v>
      </c>
      <c r="B51" s="64"/>
      <c r="C51" s="133"/>
      <c r="D51" s="125"/>
      <c r="E51" s="125"/>
      <c r="F51" s="134"/>
      <c r="G51" s="47">
        <f aca="true" t="shared" si="9" ref="G51:L51">G48*0.07</f>
        <v>604.1</v>
      </c>
      <c r="H51" s="65">
        <f t="shared" si="9"/>
        <v>395.50000000000006</v>
      </c>
      <c r="I51" s="47">
        <f t="shared" si="9"/>
        <v>77.8792</v>
      </c>
      <c r="J51" s="65">
        <f t="shared" si="9"/>
        <v>458.50000000000006</v>
      </c>
      <c r="K51" s="47">
        <f t="shared" si="9"/>
        <v>0</v>
      </c>
      <c r="L51" s="54">
        <f t="shared" si="9"/>
        <v>1535.9792</v>
      </c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4.25" customHeight="1">
      <c r="A52" s="124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48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9.5" customHeight="1">
      <c r="A53" s="126" t="s">
        <v>74</v>
      </c>
      <c r="B53" s="125"/>
      <c r="C53" s="125"/>
      <c r="D53" s="125"/>
      <c r="E53" s="125"/>
      <c r="F53" s="117"/>
      <c r="G53" s="66">
        <f aca="true" t="shared" si="10" ref="G53:L53">G48+G51</f>
        <v>9234.1</v>
      </c>
      <c r="H53" s="66">
        <f t="shared" si="10"/>
        <v>6045.5</v>
      </c>
      <c r="I53" s="66">
        <f t="shared" si="10"/>
        <v>1190.4392</v>
      </c>
      <c r="J53" s="66">
        <f t="shared" si="10"/>
        <v>7008.5</v>
      </c>
      <c r="K53" s="66">
        <f t="shared" si="10"/>
        <v>0</v>
      </c>
      <c r="L53" s="66">
        <f t="shared" si="10"/>
        <v>23478.5392</v>
      </c>
      <c r="M53" s="57" t="str">
        <f>IF(AND(L53&gt;4999.99,L53&lt;60000.01),"","Vrednost ne dosega najnižjega možnega zaprošenega zneska 5.000,00 EUR oziroma presega najvišji možni zaprošeni znesek 60.000,00 EUR.")</f>
        <v/>
      </c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ht="14.2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ht="14.25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14.2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2" customHeight="1">
      <c r="A57" s="61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59.25" customHeight="1">
      <c r="A58" s="61"/>
      <c r="B58" s="127"/>
      <c r="C58" s="122"/>
      <c r="D58" s="122"/>
      <c r="E58" s="122"/>
      <c r="F58" s="12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14.25" customHeight="1">
      <c r="A59" s="42"/>
      <c r="B59" s="42"/>
      <c r="C59" s="42"/>
      <c r="D59" s="42"/>
      <c r="E59" s="42"/>
      <c r="F59" s="67"/>
      <c r="G59" s="67"/>
      <c r="H59" s="67"/>
      <c r="I59" s="67"/>
      <c r="J59" s="67"/>
      <c r="K59" s="67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spans="1:26" ht="14.25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spans="1:26" ht="14.25" customHeigh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spans="1:26" ht="14.25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spans="1:26" ht="14.25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spans="1:26" ht="14.2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spans="1:26" ht="14.25" customHeight="1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spans="1:26" ht="14.25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spans="1:26" ht="14.25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spans="1:26" ht="14.2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spans="1:26" ht="14.25" customHeight="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4.25" customHeight="1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4.25" customHeight="1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4.2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4.25" customHeight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4.25" customHeigh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4.25" customHeight="1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4.25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4.25" customHeight="1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4.25" customHeight="1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4.25" customHeight="1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</row>
    <row r="80" spans="1:26" ht="14.25" customHeight="1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</row>
    <row r="81" spans="1:26" ht="14.25" customHeight="1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spans="1:26" ht="14.25" customHeight="1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spans="1:26" ht="14.25" customHeight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spans="1:26" ht="14.25" customHeight="1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spans="1:26" ht="14.25" customHeight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4.25" customHeight="1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4.25" customHeight="1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14.25" customHeight="1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ht="14.25" customHeight="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</row>
    <row r="90" spans="1:26" ht="14.25" customHeight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4.25" customHeight="1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14.25" customHeight="1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ht="14.25" customHeight="1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ht="14.25" customHeight="1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ht="14.25" customHeight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ht="14.25" customHeight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</row>
    <row r="97" spans="1:26" ht="14.25" customHeight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</row>
    <row r="98" spans="1:26" ht="14.25" customHeight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</row>
    <row r="99" spans="1:26" ht="14.25" customHeight="1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</row>
    <row r="100" spans="1:26" ht="14.25" customHeight="1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</row>
    <row r="101" spans="1:26" ht="14.25" customHeight="1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</row>
    <row r="102" spans="1:26" ht="14.25" customHeight="1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</row>
    <row r="103" spans="1:26" ht="14.25" customHeight="1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spans="1:26" ht="14.25" customHeight="1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</row>
    <row r="105" spans="1:26" ht="14.25" customHeight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</row>
    <row r="106" spans="1:26" ht="14.25" customHeight="1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</row>
    <row r="107" spans="1:26" ht="14.25" customHeight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</row>
    <row r="108" spans="1:26" ht="14.25" customHeight="1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</row>
    <row r="109" spans="1:26" ht="14.25" customHeight="1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</row>
    <row r="110" spans="1:26" ht="14.25" customHeight="1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</row>
    <row r="111" spans="1:26" ht="14.25" customHeight="1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</row>
    <row r="112" spans="1:26" ht="14.25" customHeight="1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</row>
    <row r="113" spans="1:26" ht="14.25" customHeight="1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</row>
    <row r="114" spans="1:26" ht="14.25" customHeight="1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spans="1:26" ht="14.25" customHeight="1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</row>
    <row r="116" spans="1:26" ht="14.25" customHeight="1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</row>
    <row r="117" spans="1:26" ht="14.25" customHeight="1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spans="1:26" ht="14.25" customHeight="1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spans="1:26" ht="14.25" customHeight="1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spans="1:26" ht="14.25" customHeight="1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</row>
    <row r="121" spans="1:26" ht="14.25" customHeight="1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</row>
    <row r="122" spans="1:26" ht="14.25" customHeight="1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</row>
    <row r="123" spans="1:26" ht="14.25" customHeight="1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</row>
    <row r="124" spans="1:26" ht="14.25" customHeight="1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</row>
    <row r="125" spans="1:26" ht="14.25" customHeight="1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</row>
    <row r="126" spans="1:26" ht="14.25" customHeight="1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</row>
    <row r="127" spans="1:26" ht="14.25" customHeight="1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spans="1:26" ht="14.25" customHeight="1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</row>
    <row r="129" spans="1:26" ht="14.25" customHeight="1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</row>
    <row r="130" spans="1:26" ht="14.25" customHeight="1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</row>
    <row r="131" spans="1:26" ht="14.25" customHeight="1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</row>
    <row r="132" spans="1:26" ht="14.25" customHeight="1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</row>
    <row r="133" spans="1:26" ht="14.25" customHeight="1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</row>
    <row r="134" spans="1:26" ht="14.25" customHeight="1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</row>
    <row r="135" spans="1:26" ht="14.25" customHeight="1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</row>
    <row r="136" spans="1:26" ht="14.25" customHeight="1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</row>
    <row r="137" spans="1:26" ht="14.25" customHeight="1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</row>
    <row r="138" spans="1:26" ht="14.25" customHeight="1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</row>
    <row r="139" spans="1:26" ht="14.25" customHeight="1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</row>
    <row r="140" spans="1:26" ht="14.25" customHeight="1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</row>
    <row r="141" spans="1:26" ht="14.25" customHeight="1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</row>
    <row r="142" spans="1:26" ht="14.25" customHeight="1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</row>
    <row r="143" spans="1:26" ht="14.25" customHeight="1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</row>
    <row r="144" spans="1:26" ht="14.25" customHeight="1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</row>
    <row r="145" spans="1:26" ht="14.25" customHeight="1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</row>
    <row r="146" spans="1:26" ht="14.25" customHeight="1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</row>
    <row r="147" spans="1:26" ht="14.25" customHeight="1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</row>
    <row r="148" spans="1:26" ht="14.25" customHeight="1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spans="1:26" ht="14.25" customHeight="1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</row>
    <row r="150" spans="1:26" ht="14.25" customHeight="1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</row>
    <row r="151" spans="1:26" ht="14.25" customHeight="1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</row>
    <row r="152" spans="1:26" ht="14.25" customHeight="1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</row>
    <row r="153" spans="1:26" ht="14.25" customHeight="1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</row>
    <row r="154" spans="1:26" ht="14.25" customHeight="1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</row>
    <row r="155" spans="1:26" ht="14.25" customHeight="1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spans="1:26" ht="14.25" customHeight="1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</row>
    <row r="157" spans="1:26" ht="14.25" customHeight="1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</row>
    <row r="158" spans="1:26" ht="14.25" customHeight="1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</row>
    <row r="159" spans="1:26" ht="14.25" customHeight="1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</row>
    <row r="160" spans="1:26" ht="14.25" customHeight="1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</row>
    <row r="161" spans="1:26" ht="14.25" customHeight="1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spans="1:26" ht="14.25" customHeight="1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</row>
    <row r="163" spans="1:26" ht="14.25" customHeight="1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spans="1:26" ht="14.25" customHeight="1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</row>
    <row r="165" spans="1:26" ht="14.25" customHeight="1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</row>
    <row r="166" spans="1:26" ht="14.25" customHeight="1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spans="1:26" ht="14.25" customHeight="1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</row>
    <row r="168" spans="1:26" ht="14.25" customHeight="1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</row>
    <row r="169" spans="1:26" ht="14.25" customHeight="1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</row>
    <row r="170" spans="1:26" ht="14.25" customHeight="1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</row>
    <row r="171" spans="1:26" ht="14.25" customHeight="1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</row>
    <row r="172" spans="1:26" ht="14.25" customHeight="1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</row>
    <row r="173" spans="1:26" ht="14.25" customHeight="1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</row>
    <row r="174" spans="1:26" ht="14.25" customHeight="1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</row>
    <row r="175" spans="1:26" ht="14.25" customHeight="1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</row>
    <row r="176" spans="1:26" ht="14.25" customHeight="1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</row>
    <row r="177" spans="1:26" ht="14.25" customHeight="1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</row>
    <row r="178" spans="1:26" ht="14.25" customHeight="1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</row>
    <row r="179" spans="1:26" ht="14.25" customHeight="1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</row>
    <row r="180" spans="1:26" ht="14.25" customHeight="1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</row>
    <row r="181" spans="1:26" ht="14.25" customHeight="1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</row>
    <row r="182" spans="1:26" ht="14.25" customHeight="1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</row>
    <row r="183" spans="1:26" ht="14.25" customHeight="1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</row>
    <row r="184" spans="1:26" ht="14.25" customHeight="1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</row>
    <row r="185" spans="1:26" ht="14.25" customHeight="1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</row>
    <row r="186" spans="1:26" ht="14.25" customHeight="1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</row>
    <row r="187" spans="1:26" ht="14.25" customHeight="1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</row>
    <row r="188" spans="1:26" ht="14.25" customHeight="1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</row>
    <row r="189" spans="1:26" ht="14.25" customHeight="1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</row>
    <row r="190" spans="1:26" ht="14.25" customHeight="1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spans="1:26" ht="14.25" customHeight="1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  <row r="192" spans="1:26" ht="14.25" customHeight="1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</row>
    <row r="193" spans="1:26" ht="14.25" customHeight="1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</row>
    <row r="194" spans="1:26" ht="14.25" customHeight="1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</row>
    <row r="195" spans="1:26" ht="14.25" customHeight="1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</row>
    <row r="196" spans="1:26" ht="14.25" customHeight="1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</row>
    <row r="197" spans="1:26" ht="14.25" customHeight="1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</row>
    <row r="198" spans="1:26" ht="14.25" customHeight="1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</row>
    <row r="199" spans="1:26" ht="14.25" customHeight="1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</row>
    <row r="200" spans="1:26" ht="14.25" customHeight="1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</row>
    <row r="201" spans="1:26" ht="14.25" customHeight="1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</row>
    <row r="202" spans="1:26" ht="14.25" customHeight="1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</row>
    <row r="203" spans="1:26" ht="14.25" customHeight="1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</row>
    <row r="204" spans="1:26" ht="14.25" customHeight="1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</row>
    <row r="205" spans="1:26" ht="14.25" customHeight="1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</row>
    <row r="206" spans="1:26" ht="14.25" customHeight="1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</row>
    <row r="207" spans="1:26" ht="14.25" customHeight="1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</row>
    <row r="208" spans="1:26" ht="14.25" customHeight="1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</row>
    <row r="209" spans="1:26" ht="14.25" customHeight="1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</row>
    <row r="210" spans="1:26" ht="14.25" customHeight="1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</row>
    <row r="211" spans="1:26" ht="14.25" customHeight="1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</row>
    <row r="212" spans="1:26" ht="14.25" customHeight="1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</row>
    <row r="213" spans="1:26" ht="14.25" customHeight="1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</row>
    <row r="214" spans="1:26" ht="14.25" customHeight="1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</row>
    <row r="215" spans="1:26" ht="14.25" customHeight="1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</row>
    <row r="216" spans="1:26" ht="14.25" customHeight="1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</row>
    <row r="217" spans="1:26" ht="14.25" customHeight="1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</row>
    <row r="218" spans="1:26" ht="14.25" customHeight="1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</row>
    <row r="219" spans="1:26" ht="14.25" customHeight="1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</row>
    <row r="220" spans="1:26" ht="14.25" customHeight="1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</row>
    <row r="221" spans="1:26" ht="14.25" customHeight="1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</row>
    <row r="222" spans="1:26" ht="14.25" customHeight="1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</row>
    <row r="223" spans="1:26" ht="14.25" customHeight="1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</row>
    <row r="224" spans="1:26" ht="14.25" customHeight="1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</row>
    <row r="225" spans="1:26" ht="14.25" customHeight="1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</row>
    <row r="226" spans="1:26" ht="14.25" customHeight="1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</row>
    <row r="227" spans="1:26" ht="14.25" customHeight="1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</row>
    <row r="228" spans="1:26" ht="14.25" customHeight="1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</row>
    <row r="229" spans="1:26" ht="14.25" customHeight="1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</row>
    <row r="230" spans="1:26" ht="14.25" customHeight="1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</row>
    <row r="231" spans="1:26" ht="14.25" customHeight="1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</row>
    <row r="232" spans="1:26" ht="14.25" customHeight="1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</row>
    <row r="233" spans="1:26" ht="14.25" customHeight="1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</row>
    <row r="234" spans="1:26" ht="14.25" customHeight="1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</row>
    <row r="235" spans="1:26" ht="14.25" customHeight="1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</row>
    <row r="236" spans="1:26" ht="14.25" customHeight="1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</row>
    <row r="237" spans="1:26" ht="14.25" customHeight="1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</row>
    <row r="238" spans="1:26" ht="14.25" customHeight="1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</row>
    <row r="239" spans="1:26" ht="14.25" customHeight="1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</row>
    <row r="240" spans="1:26" ht="14.25" customHeight="1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</row>
    <row r="241" spans="1:26" ht="14.25" customHeight="1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</row>
    <row r="242" spans="1:26" ht="14.25" customHeight="1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</row>
    <row r="243" spans="1:26" ht="14.25" customHeight="1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</row>
    <row r="244" spans="1:26" ht="14.25" customHeight="1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</row>
    <row r="245" spans="1:26" ht="14.25" customHeight="1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</row>
    <row r="246" spans="1:26" ht="14.25" customHeight="1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</row>
    <row r="247" spans="1:26" ht="14.25" customHeight="1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</row>
    <row r="248" spans="1:26" ht="14.25" customHeight="1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</row>
    <row r="249" spans="1:26" ht="14.25" customHeight="1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</row>
    <row r="250" spans="1:26" ht="14.25" customHeight="1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</row>
    <row r="251" spans="1:26" ht="14.25" customHeight="1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</row>
    <row r="252" spans="1:26" ht="14.25" customHeight="1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</row>
    <row r="253" spans="1:26" ht="14.25" customHeight="1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</row>
    <row r="254" spans="1:26" ht="14.25" customHeight="1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</row>
    <row r="255" spans="1:26" ht="14.25" customHeight="1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</row>
    <row r="256" spans="1:26" ht="14.25" customHeight="1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</row>
    <row r="257" spans="1:26" ht="14.25" customHeight="1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</row>
    <row r="258" spans="1:26" ht="14.25" customHeight="1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</row>
    <row r="259" spans="1:26" ht="14.25" customHeight="1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</row>
    <row r="260" spans="1:26" ht="14.25" customHeight="1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</row>
    <row r="261" spans="1:26" ht="14.25" customHeight="1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spans="1:26" ht="14.25" customHeight="1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</row>
    <row r="263" spans="1:26" ht="14.25" customHeight="1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spans="1:26" ht="14.25" customHeight="1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spans="1:26" ht="14.25" customHeight="1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spans="1:26" ht="14.25" customHeight="1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spans="1:26" ht="14.25" customHeight="1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spans="1:26" ht="14.25" customHeight="1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spans="1:26" ht="14.25" customHeight="1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spans="1:26" ht="14.25" customHeight="1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spans="1:26" ht="14.25" customHeight="1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spans="1:26" ht="14.25" customHeight="1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spans="1:26" ht="14.25" customHeight="1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spans="1:26" ht="14.25" customHeight="1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spans="1:26" ht="14.25" customHeight="1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spans="1:26" ht="14.25" customHeight="1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spans="1:26" ht="14.25" customHeight="1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spans="1:26" ht="14.25" customHeight="1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spans="1:26" ht="14.25" customHeight="1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spans="1:26" ht="14.25" customHeight="1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spans="1:26" ht="14.25" customHeight="1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spans="1:26" ht="14.25" customHeight="1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spans="1:26" ht="14.25" customHeight="1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spans="1:26" ht="14.25" customHeight="1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spans="1:26" ht="14.25" customHeight="1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spans="1:26" ht="14.25" customHeight="1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spans="1:26" ht="14.25" customHeight="1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spans="1:26" ht="14.25" customHeight="1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spans="1:26" ht="14.25" customHeight="1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spans="1:26" ht="14.25" customHeight="1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spans="1:26" ht="14.25" customHeight="1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spans="1:26" ht="14.25" customHeight="1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spans="1:26" ht="14.25" customHeight="1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spans="1:26" ht="14.25" customHeight="1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spans="1:26" ht="14.25" customHeight="1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spans="1:26" ht="14.25" customHeight="1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spans="1:26" ht="14.25" customHeight="1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spans="1:26" ht="14.25" customHeight="1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spans="1:26" ht="14.25" customHeight="1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spans="1:26" ht="14.25" customHeight="1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spans="1:26" ht="14.25" customHeight="1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spans="1:26" ht="14.25" customHeight="1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spans="1:26" ht="14.25" customHeight="1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spans="1:26" ht="14.25" customHeight="1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spans="1:26" ht="14.25" customHeight="1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spans="1:26" ht="14.25" customHeight="1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spans="1:26" ht="14.25" customHeight="1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spans="1:26" ht="14.25" customHeight="1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spans="1:26" ht="14.25" customHeight="1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spans="1:26" ht="14.25" customHeight="1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spans="1:26" ht="14.25" customHeight="1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spans="1:26" ht="14.25" customHeight="1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spans="1:26" ht="14.25" customHeight="1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spans="1:26" ht="14.25" customHeight="1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spans="1:26" ht="14.25" customHeight="1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spans="1:26" ht="14.25" customHeight="1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spans="1:26" ht="14.25" customHeight="1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spans="1:26" ht="14.25" customHeight="1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spans="1:26" ht="14.25" customHeight="1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spans="1:26" ht="14.25" customHeight="1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spans="1:26" ht="14.25" customHeight="1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spans="1:26" ht="14.25" customHeight="1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spans="1:26" ht="14.25" customHeight="1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spans="1:26" ht="14.25" customHeight="1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spans="1:26" ht="14.25" customHeight="1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spans="1:26" ht="14.25" customHeight="1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spans="1:26" ht="14.25" customHeight="1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spans="1:26" ht="14.25" customHeight="1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spans="1:26" ht="14.25" customHeight="1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spans="1:26" ht="14.25" customHeight="1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spans="1:26" ht="14.25" customHeight="1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spans="1:26" ht="14.25" customHeight="1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spans="1:26" ht="14.25" customHeight="1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spans="1:26" ht="14.25" customHeight="1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spans="1:26" ht="14.25" customHeight="1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spans="1:26" ht="14.25" customHeight="1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spans="1:26" ht="14.25" customHeight="1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spans="1:26" ht="14.25" customHeight="1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spans="1:26" ht="14.25" customHeight="1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spans="1:26" ht="14.25" customHeight="1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spans="1:26" ht="14.25" customHeight="1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spans="1:26" ht="14.25" customHeight="1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spans="1:26" ht="14.25" customHeight="1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spans="1:26" ht="14.25" customHeight="1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spans="1:26" ht="14.25" customHeight="1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spans="1:26" ht="14.25" customHeight="1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spans="1:26" ht="14.25" customHeight="1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spans="1:26" ht="14.25" customHeight="1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spans="1:26" ht="14.25" customHeight="1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spans="1:26" ht="14.25" customHeight="1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spans="1:26" ht="14.25" customHeight="1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spans="1:26" ht="14.25" customHeight="1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spans="1:26" ht="14.25" customHeight="1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spans="1:26" ht="14.25" customHeight="1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spans="1:26" ht="14.25" customHeight="1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spans="1:26" ht="14.25" customHeight="1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spans="1:26" ht="14.25" customHeight="1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spans="1:26" ht="14.25" customHeight="1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spans="1:26" ht="14.25" customHeight="1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spans="1:26" ht="14.25" customHeight="1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spans="1:26" ht="14.25" customHeight="1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spans="1:26" ht="14.25" customHeight="1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spans="1:26" ht="14.25" customHeight="1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spans="1:26" ht="14.25" customHeight="1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spans="1:26" ht="14.25" customHeight="1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spans="1:26" ht="14.25" customHeight="1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spans="1:26" ht="14.25" customHeight="1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spans="1:26" ht="14.25" customHeight="1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spans="1:26" ht="14.25" customHeight="1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spans="1:26" ht="14.25" customHeight="1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spans="1:26" ht="14.25" customHeight="1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spans="1:26" ht="14.25" customHeight="1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spans="1:26" ht="14.25" customHeight="1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spans="1:26" ht="14.25" customHeight="1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spans="1:26" ht="14.25" customHeight="1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spans="1:26" ht="14.25" customHeight="1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spans="1:26" ht="14.25" customHeight="1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spans="1:26" ht="14.25" customHeight="1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spans="1:26" ht="14.25" customHeight="1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spans="1:26" ht="14.25" customHeight="1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spans="1:26" ht="14.25" customHeight="1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spans="1:26" ht="14.25" customHeight="1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spans="1:26" ht="14.25" customHeight="1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spans="1:26" ht="14.25" customHeight="1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spans="1:26" ht="14.25" customHeight="1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spans="1:26" ht="14.25" customHeight="1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spans="1:26" ht="14.25" customHeight="1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spans="1:26" ht="14.25" customHeight="1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spans="1:26" ht="14.25" customHeight="1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spans="1:26" ht="14.25" customHeight="1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spans="1:26" ht="14.25" customHeight="1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spans="1:26" ht="14.25" customHeight="1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spans="1:26" ht="14.25" customHeight="1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spans="1:26" ht="14.25" customHeight="1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spans="1:26" ht="14.25" customHeight="1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spans="1:26" ht="14.25" customHeight="1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spans="1:26" ht="14.25" customHeight="1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spans="1:26" ht="14.25" customHeight="1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spans="1:26" ht="14.25" customHeight="1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spans="1:26" ht="14.25" customHeight="1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spans="1:26" ht="14.25" customHeight="1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spans="1:26" ht="14.25" customHeight="1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spans="1:26" ht="14.25" customHeight="1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spans="1:26" ht="14.25" customHeight="1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spans="1:26" ht="14.25" customHeight="1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spans="1:26" ht="14.25" customHeight="1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spans="1:26" ht="14.25" customHeight="1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spans="1:26" ht="14.25" customHeight="1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spans="1:26" ht="14.25" customHeight="1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spans="1:26" ht="14.25" customHeight="1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spans="1:26" ht="14.25" customHeight="1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spans="1:26" ht="14.25" customHeight="1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spans="1:26" ht="14.25" customHeight="1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spans="1:26" ht="14.25" customHeight="1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spans="1:26" ht="14.25" customHeight="1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spans="1:26" ht="14.25" customHeight="1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spans="1:26" ht="14.25" customHeight="1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spans="1:26" ht="14.25" customHeight="1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spans="1:26" ht="14.25" customHeight="1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spans="1:26" ht="14.25" customHeight="1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spans="1:26" ht="14.25" customHeight="1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spans="1:26" ht="14.25" customHeight="1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spans="1:26" ht="14.25" customHeight="1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spans="1:26" ht="14.25" customHeight="1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spans="1:26" ht="14.25" customHeight="1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spans="1:26" ht="14.25" customHeight="1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spans="1:26" ht="14.25" customHeight="1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spans="1:26" ht="14.25" customHeight="1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spans="1:26" ht="14.25" customHeight="1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spans="1:26" ht="14.25" customHeight="1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spans="1:26" ht="14.25" customHeight="1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spans="1:26" ht="14.25" customHeight="1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spans="1:26" ht="14.25" customHeight="1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spans="1:26" ht="14.25" customHeight="1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spans="1:26" ht="14.25" customHeight="1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spans="1:26" ht="14.25" customHeight="1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spans="1:26" ht="14.25" customHeight="1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spans="1:26" ht="14.25" customHeight="1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spans="1:26" ht="14.25" customHeight="1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spans="1:26" ht="14.25" customHeight="1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spans="1:26" ht="14.25" customHeight="1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spans="1:26" ht="14.25" customHeight="1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spans="1:26" ht="14.25" customHeight="1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spans="1:26" ht="14.25" customHeight="1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spans="1:26" ht="14.25" customHeight="1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spans="1:26" ht="14.25" customHeight="1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spans="1:26" ht="14.25" customHeight="1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spans="1:26" ht="14.25" customHeight="1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spans="1:26" ht="14.25" customHeight="1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spans="1:26" ht="14.25" customHeight="1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spans="1:26" ht="14.25" customHeight="1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spans="1:26" ht="14.25" customHeight="1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spans="1:26" ht="14.25" customHeight="1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spans="1:26" ht="14.25" customHeight="1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spans="1:26" ht="14.25" customHeight="1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spans="1:26" ht="14.25" customHeight="1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spans="1:26" ht="14.25" customHeight="1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spans="1:26" ht="14.25" customHeight="1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spans="1:26" ht="14.25" customHeight="1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spans="1:26" ht="14.25" customHeight="1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spans="1:26" ht="14.25" customHeight="1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spans="1:26" ht="14.25" customHeight="1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spans="1:26" ht="14.25" customHeight="1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spans="1:26" ht="14.25" customHeight="1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spans="1:26" ht="14.25" customHeight="1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spans="1:26" ht="14.25" customHeight="1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spans="1:26" ht="14.25" customHeight="1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spans="1:26" ht="14.25" customHeight="1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spans="1:26" ht="14.25" customHeight="1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spans="1:26" ht="14.25" customHeight="1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spans="1:26" ht="14.25" customHeight="1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spans="1:26" ht="14.25" customHeight="1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spans="1:26" ht="14.25" customHeight="1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spans="1:26" ht="14.25" customHeight="1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spans="1:26" ht="14.25" customHeight="1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spans="1:26" ht="14.25" customHeight="1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spans="1:26" ht="14.25" customHeight="1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spans="1:26" ht="14.25" customHeight="1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spans="1:26" ht="14.25" customHeight="1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spans="1:26" ht="14.25" customHeight="1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spans="1:26" ht="14.25" customHeight="1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spans="1:26" ht="14.25" customHeight="1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spans="1:26" ht="14.25" customHeight="1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spans="1:26" ht="14.25" customHeight="1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spans="1:26" ht="14.25" customHeight="1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spans="1:26" ht="14.25" customHeight="1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spans="1:26" ht="14.25" customHeight="1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spans="1:26" ht="14.25" customHeight="1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spans="1:26" ht="14.25" customHeight="1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spans="1:26" ht="14.25" customHeight="1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spans="1:26" ht="14.25" customHeight="1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spans="1:26" ht="14.25" customHeight="1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spans="1:26" ht="14.25" customHeight="1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spans="1:26" ht="14.25" customHeight="1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spans="1:26" ht="14.25" customHeight="1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spans="1:26" ht="14.25" customHeight="1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spans="1:26" ht="14.25" customHeight="1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spans="1:26" ht="14.25" customHeight="1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spans="1:26" ht="14.25" customHeight="1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spans="1:26" ht="14.25" customHeight="1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spans="1:26" ht="14.25" customHeight="1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spans="1:26" ht="14.25" customHeight="1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spans="1:26" ht="14.25" customHeight="1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spans="1:26" ht="14.25" customHeight="1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spans="1:26" ht="14.25" customHeight="1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spans="1:26" ht="14.25" customHeight="1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spans="1:26" ht="14.25" customHeight="1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spans="1:26" ht="14.25" customHeight="1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spans="1:26" ht="14.25" customHeight="1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spans="1:26" ht="14.25" customHeight="1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spans="1:26" ht="14.25" customHeight="1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spans="1:26" ht="14.25" customHeight="1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spans="1:26" ht="14.25" customHeight="1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spans="1:26" ht="14.25" customHeight="1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spans="1:26" ht="14.25" customHeight="1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spans="1:26" ht="14.25" customHeight="1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spans="1:26" ht="14.25" customHeight="1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spans="1:26" ht="14.25" customHeight="1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spans="1:26" ht="14.25" customHeight="1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spans="1:26" ht="14.25" customHeight="1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spans="1:26" ht="14.25" customHeight="1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spans="1:26" ht="14.25" customHeight="1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spans="1:26" ht="14.25" customHeight="1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spans="1:26" ht="14.25" customHeight="1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spans="1:26" ht="14.25" customHeight="1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spans="1:26" ht="14.25" customHeight="1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spans="1:26" ht="14.25" customHeight="1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spans="1:26" ht="14.25" customHeight="1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spans="1:26" ht="14.25" customHeight="1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spans="1:26" ht="14.25" customHeight="1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spans="1:26" ht="14.25" customHeight="1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spans="1:26" ht="14.25" customHeight="1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spans="1:26" ht="14.25" customHeight="1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spans="1:26" ht="14.25" customHeight="1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spans="1:26" ht="14.25" customHeight="1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spans="1:26" ht="14.25" customHeight="1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spans="1:26" ht="14.25" customHeight="1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spans="1:26" ht="14.25" customHeight="1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spans="1:26" ht="14.25" customHeight="1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spans="1:26" ht="14.25" customHeight="1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spans="1:26" ht="14.25" customHeight="1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spans="1:26" ht="14.25" customHeight="1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spans="1:26" ht="14.25" customHeight="1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spans="1:26" ht="14.25" customHeight="1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spans="1:26" ht="14.25" customHeight="1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spans="1:26" ht="14.25" customHeight="1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spans="1:26" ht="14.25" customHeight="1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spans="1:26" ht="14.25" customHeight="1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spans="1:26" ht="14.25" customHeight="1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spans="1:26" ht="14.25" customHeight="1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spans="1:26" ht="14.25" customHeight="1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spans="1:26" ht="14.25" customHeight="1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spans="1:26" ht="14.25" customHeight="1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spans="1:26" ht="14.25" customHeight="1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spans="1:26" ht="14.25" customHeight="1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spans="1:26" ht="14.25" customHeight="1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spans="1:26" ht="14.25" customHeight="1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spans="1:26" ht="14.25" customHeight="1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spans="1:26" ht="14.25" customHeight="1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spans="1:26" ht="14.25" customHeight="1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spans="1:26" ht="14.25" customHeight="1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spans="1:26" ht="14.25" customHeight="1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spans="1:26" ht="14.25" customHeight="1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spans="1:26" ht="14.25" customHeight="1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spans="1:26" ht="14.25" customHeight="1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spans="1:26" ht="14.25" customHeight="1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spans="1:26" ht="14.25" customHeight="1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spans="1:26" ht="14.25" customHeight="1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spans="1:26" ht="14.25" customHeight="1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spans="1:26" ht="14.25" customHeight="1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spans="1:26" ht="14.25" customHeight="1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spans="1:26" ht="14.25" customHeight="1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spans="1:26" ht="14.25" customHeight="1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spans="1:26" ht="14.25" customHeight="1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spans="1:26" ht="14.25" customHeight="1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spans="1:26" ht="14.25" customHeight="1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spans="1:26" ht="14.25" customHeight="1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spans="1:26" ht="14.25" customHeight="1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spans="1:26" ht="14.25" customHeight="1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spans="1:26" ht="14.25" customHeight="1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spans="1:26" ht="14.25" customHeight="1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spans="1:26" ht="14.25" customHeight="1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spans="1:26" ht="14.25" customHeight="1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spans="1:26" ht="14.25" customHeight="1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spans="1:26" ht="14.25" customHeight="1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spans="1:26" ht="14.25" customHeight="1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spans="1:26" ht="14.25" customHeight="1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spans="1:26" ht="14.25" customHeight="1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spans="1:26" ht="14.25" customHeight="1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spans="1:26" ht="14.25" customHeight="1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spans="1:26" ht="14.25" customHeight="1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spans="1:26" ht="14.25" customHeight="1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spans="1:26" ht="14.25" customHeight="1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spans="1:26" ht="14.25" customHeight="1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spans="1:26" ht="14.25" customHeight="1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spans="1:26" ht="14.25" customHeight="1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spans="1:26" ht="14.25" customHeight="1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spans="1:26" ht="14.25" customHeight="1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spans="1:26" ht="14.25" customHeight="1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spans="1:26" ht="14.25" customHeight="1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spans="1:26" ht="14.25" customHeight="1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spans="1:26" ht="14.25" customHeight="1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spans="1:26" ht="14.25" customHeight="1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spans="1:26" ht="14.25" customHeight="1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spans="1:26" ht="14.25" customHeight="1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spans="1:26" ht="14.25" customHeight="1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spans="1:26" ht="14.25" customHeight="1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spans="1:26" ht="14.25" customHeight="1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spans="1:26" ht="14.25" customHeight="1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spans="1:26" ht="14.25" customHeight="1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spans="1:26" ht="14.25" customHeight="1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spans="1:26" ht="14.25" customHeight="1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spans="1:26" ht="14.25" customHeight="1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spans="1:26" ht="14.25" customHeight="1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spans="1:26" ht="14.25" customHeight="1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spans="1:26" ht="14.25" customHeight="1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spans="1:26" ht="14.25" customHeight="1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spans="1:26" ht="14.25" customHeight="1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spans="1:26" ht="14.25" customHeight="1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  <row r="620" spans="1:26" ht="14.25" customHeight="1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</row>
    <row r="621" spans="1:26" ht="14.25" customHeight="1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</row>
    <row r="622" spans="1:26" ht="14.25" customHeight="1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</row>
    <row r="623" spans="1:26" ht="14.25" customHeight="1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</row>
    <row r="624" spans="1:26" ht="14.25" customHeight="1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</row>
    <row r="625" spans="1:26" ht="14.25" customHeight="1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</row>
    <row r="626" spans="1:26" ht="14.25" customHeight="1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</row>
    <row r="627" spans="1:26" ht="14.25" customHeight="1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</row>
    <row r="628" spans="1:26" ht="14.25" customHeight="1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</row>
    <row r="629" spans="1:26" ht="14.25" customHeight="1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</row>
    <row r="630" spans="1:26" ht="14.25" customHeight="1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</row>
    <row r="631" spans="1:26" ht="14.25" customHeight="1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</row>
    <row r="632" spans="1:26" ht="14.25" customHeight="1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</row>
    <row r="633" spans="1:26" ht="14.25" customHeight="1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</row>
    <row r="634" spans="1:26" ht="14.25" customHeight="1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</row>
    <row r="635" spans="1:26" ht="14.25" customHeight="1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</row>
    <row r="636" spans="1:26" ht="14.25" customHeight="1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spans="1:26" ht="14.25" customHeight="1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</row>
    <row r="638" spans="1:26" ht="14.25" customHeight="1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</row>
    <row r="639" spans="1:26" ht="14.25" customHeight="1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</row>
    <row r="640" spans="1:26" ht="14.25" customHeight="1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</row>
    <row r="641" spans="1:26" ht="14.25" customHeight="1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</row>
    <row r="642" spans="1:26" ht="14.25" customHeight="1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</row>
    <row r="643" spans="1:26" ht="14.25" customHeight="1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</row>
    <row r="644" spans="1:26" ht="14.25" customHeight="1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</row>
    <row r="645" spans="1:26" ht="14.25" customHeight="1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</row>
    <row r="646" spans="1:26" ht="14.25" customHeight="1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</row>
    <row r="647" spans="1:26" ht="14.25" customHeight="1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</row>
    <row r="648" spans="1:26" ht="14.25" customHeight="1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</row>
    <row r="649" spans="1:26" ht="14.25" customHeight="1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</row>
    <row r="650" spans="1:26" ht="14.25" customHeight="1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</row>
    <row r="651" spans="1:26" ht="14.25" customHeight="1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</row>
    <row r="652" spans="1:26" ht="14.25" customHeight="1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</row>
    <row r="653" spans="1:26" ht="14.25" customHeight="1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</row>
    <row r="654" spans="1:26" ht="14.25" customHeight="1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</row>
    <row r="655" spans="1:26" ht="14.25" customHeight="1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</row>
    <row r="656" spans="1:26" ht="14.25" customHeight="1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</row>
    <row r="657" spans="1:26" ht="14.25" customHeight="1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</row>
    <row r="658" spans="1:26" ht="14.25" customHeight="1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</row>
    <row r="659" spans="1:26" ht="14.25" customHeight="1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</row>
    <row r="660" spans="1:26" ht="14.25" customHeight="1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</row>
    <row r="661" spans="1:26" ht="14.25" customHeight="1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</row>
    <row r="662" spans="1:26" ht="14.25" customHeight="1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</row>
    <row r="663" spans="1:26" ht="14.25" customHeight="1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</row>
    <row r="664" spans="1:26" ht="14.25" customHeight="1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</row>
    <row r="665" spans="1:26" ht="14.25" customHeight="1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</row>
    <row r="666" spans="1:26" ht="14.25" customHeight="1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</row>
    <row r="667" spans="1:26" ht="14.25" customHeight="1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</row>
    <row r="668" spans="1:26" ht="14.25" customHeight="1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</row>
    <row r="669" spans="1:26" ht="14.25" customHeight="1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</row>
    <row r="670" spans="1:26" ht="14.25" customHeight="1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</row>
    <row r="671" spans="1:26" ht="14.25" customHeight="1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</row>
    <row r="672" spans="1:26" ht="14.25" customHeight="1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</row>
    <row r="673" spans="1:26" ht="14.25" customHeight="1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</row>
    <row r="674" spans="1:26" ht="14.25" customHeight="1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</row>
    <row r="675" spans="1:26" ht="14.25" customHeight="1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</row>
    <row r="676" spans="1:26" ht="14.25" customHeight="1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</row>
    <row r="677" spans="1:26" ht="14.25" customHeight="1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</row>
    <row r="678" spans="1:26" ht="14.25" customHeight="1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</row>
    <row r="679" spans="1:26" ht="14.25" customHeight="1">
      <c r="A679" s="42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</row>
    <row r="680" spans="1:26" ht="14.25" customHeight="1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</row>
    <row r="681" spans="1:26" ht="14.25" customHeight="1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</row>
    <row r="682" spans="1:26" ht="14.25" customHeight="1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</row>
    <row r="683" spans="1:26" ht="14.25" customHeight="1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</row>
    <row r="684" spans="1:26" ht="14.25" customHeight="1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</row>
    <row r="685" spans="1:26" ht="14.25" customHeight="1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</row>
    <row r="686" spans="1:26" ht="14.25" customHeight="1">
      <c r="A686" s="42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</row>
    <row r="687" spans="1:26" ht="14.25" customHeight="1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</row>
    <row r="688" spans="1:26" ht="14.25" customHeight="1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</row>
    <row r="689" spans="1:26" ht="14.25" customHeight="1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</row>
    <row r="690" spans="1:26" ht="14.25" customHeight="1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</row>
    <row r="691" spans="1:26" ht="14.25" customHeight="1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</row>
    <row r="692" spans="1:26" ht="14.25" customHeight="1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</row>
    <row r="693" spans="1:26" ht="14.25" customHeight="1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</row>
    <row r="694" spans="1:26" ht="14.25" customHeight="1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</row>
    <row r="695" spans="1:26" ht="14.25" customHeight="1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</row>
    <row r="696" spans="1:26" ht="14.25" customHeight="1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</row>
    <row r="697" spans="1:26" ht="14.25" customHeight="1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</row>
    <row r="698" spans="1:26" ht="14.25" customHeight="1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</row>
    <row r="699" spans="1:26" ht="14.25" customHeight="1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</row>
    <row r="700" spans="1:26" ht="14.25" customHeight="1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</row>
    <row r="701" spans="1:26" ht="14.25" customHeight="1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</row>
    <row r="702" spans="1:26" ht="14.25" customHeight="1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</row>
    <row r="703" spans="1:26" ht="14.25" customHeight="1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</row>
    <row r="704" spans="1:26" ht="14.25" customHeight="1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</row>
    <row r="705" spans="1:26" ht="14.25" customHeight="1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</row>
    <row r="706" spans="1:26" ht="14.25" customHeight="1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</row>
    <row r="707" spans="1:26" ht="14.25" customHeight="1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</row>
    <row r="708" spans="1:26" ht="14.25" customHeight="1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</row>
    <row r="709" spans="1:26" ht="14.25" customHeight="1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</row>
    <row r="710" spans="1:26" ht="14.25" customHeight="1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</row>
    <row r="711" spans="1:26" ht="14.25" customHeight="1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</row>
    <row r="712" spans="1:26" ht="14.25" customHeight="1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</row>
    <row r="713" spans="1:26" ht="14.25" customHeight="1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</row>
    <row r="714" spans="1:26" ht="14.25" customHeight="1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</row>
    <row r="715" spans="1:26" ht="14.25" customHeight="1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</row>
    <row r="716" spans="1:26" ht="14.25" customHeight="1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</row>
    <row r="717" spans="1:26" ht="14.25" customHeight="1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</row>
    <row r="718" spans="1:26" ht="14.25" customHeight="1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</row>
    <row r="719" spans="1:26" ht="14.25" customHeight="1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</row>
    <row r="720" spans="1:26" ht="14.25" customHeight="1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</row>
    <row r="721" spans="1:26" ht="14.25" customHeight="1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</row>
    <row r="722" spans="1:26" ht="14.25" customHeight="1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</row>
    <row r="723" spans="1:26" ht="14.25" customHeight="1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</row>
    <row r="724" spans="1:26" ht="14.25" customHeight="1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</row>
    <row r="725" spans="1:26" ht="14.25" customHeight="1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</row>
    <row r="726" spans="1:26" ht="14.25" customHeight="1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</row>
    <row r="727" spans="1:26" ht="14.25" customHeight="1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</row>
    <row r="728" spans="1:26" ht="14.25" customHeight="1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</row>
    <row r="729" spans="1:26" ht="14.25" customHeight="1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</row>
    <row r="730" spans="1:26" ht="14.25" customHeight="1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</row>
    <row r="731" spans="1:26" ht="14.25" customHeight="1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spans="1:26" ht="14.25" customHeight="1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</row>
    <row r="733" spans="1:26" ht="14.25" customHeight="1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</row>
    <row r="734" spans="1:26" ht="14.25" customHeight="1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</row>
    <row r="735" spans="1:26" ht="14.25" customHeight="1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</row>
    <row r="736" spans="1:26" ht="14.25" customHeight="1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</row>
    <row r="737" spans="1:26" ht="14.25" customHeight="1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</row>
    <row r="738" spans="1:26" ht="14.25" customHeight="1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</row>
    <row r="739" spans="1:26" ht="14.25" customHeight="1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</row>
    <row r="740" spans="1:26" ht="14.25" customHeight="1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</row>
    <row r="741" spans="1:26" ht="14.25" customHeight="1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</row>
    <row r="742" spans="1:26" ht="14.25" customHeight="1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</row>
    <row r="743" spans="1:26" ht="14.25" customHeight="1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</row>
    <row r="744" spans="1:26" ht="14.25" customHeight="1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</row>
    <row r="745" spans="1:26" ht="14.25" customHeight="1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</row>
    <row r="746" spans="1:26" ht="14.25" customHeight="1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</row>
    <row r="747" spans="1:26" ht="14.25" customHeight="1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</row>
    <row r="748" spans="1:26" ht="14.25" customHeight="1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</row>
    <row r="749" spans="1:26" ht="14.25" customHeight="1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</row>
    <row r="750" spans="1:26" ht="14.25" customHeight="1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</row>
    <row r="751" spans="1:26" ht="14.25" customHeight="1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</row>
    <row r="752" spans="1:26" ht="14.25" customHeight="1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</row>
    <row r="753" spans="1:26" ht="14.25" customHeight="1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</row>
    <row r="754" spans="1:26" ht="14.25" customHeight="1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</row>
    <row r="755" spans="1:26" ht="14.25" customHeight="1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</row>
    <row r="756" spans="1:26" ht="14.25" customHeight="1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</row>
    <row r="757" spans="1:26" ht="14.25" customHeight="1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spans="1:26" ht="14.25" customHeight="1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</row>
    <row r="759" spans="1:26" ht="14.25" customHeight="1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</row>
    <row r="760" spans="1:26" ht="14.25" customHeight="1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</row>
    <row r="761" spans="1:26" ht="14.25" customHeight="1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</row>
    <row r="762" spans="1:26" ht="14.25" customHeight="1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</row>
    <row r="763" spans="1:26" ht="14.25" customHeight="1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</row>
    <row r="764" spans="1:26" ht="14.25" customHeight="1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</row>
    <row r="765" spans="1:26" ht="14.25" customHeight="1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</row>
    <row r="766" spans="1:26" ht="14.25" customHeight="1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</row>
    <row r="767" spans="1:26" ht="14.25" customHeight="1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</row>
    <row r="768" spans="1:26" ht="14.25" customHeight="1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</row>
    <row r="769" spans="1:26" ht="14.25" customHeight="1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</row>
    <row r="770" spans="1:26" ht="14.25" customHeight="1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</row>
    <row r="771" spans="1:26" ht="14.25" customHeight="1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</row>
    <row r="772" spans="1:26" ht="14.25" customHeight="1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</row>
    <row r="773" spans="1:26" ht="14.25" customHeight="1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</row>
    <row r="774" spans="1:26" ht="14.25" customHeight="1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</row>
    <row r="775" spans="1:26" ht="14.25" customHeight="1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</row>
    <row r="776" spans="1:26" ht="14.25" customHeight="1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</row>
    <row r="777" spans="1:26" ht="14.25" customHeight="1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</row>
    <row r="778" spans="1:26" ht="14.25" customHeight="1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</row>
    <row r="779" spans="1:26" ht="14.25" customHeight="1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</row>
    <row r="780" spans="1:26" ht="14.25" customHeight="1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spans="1:26" ht="14.25" customHeight="1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</row>
    <row r="782" spans="1:26" ht="14.25" customHeight="1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</row>
    <row r="783" spans="1:26" ht="14.25" customHeight="1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</row>
    <row r="784" spans="1:26" ht="14.25" customHeight="1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</row>
    <row r="785" spans="1:26" ht="14.25" customHeight="1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</row>
    <row r="786" spans="1:26" ht="14.25" customHeight="1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</row>
    <row r="787" spans="1:26" ht="14.25" customHeight="1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</row>
    <row r="788" spans="1:26" ht="14.25" customHeight="1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</row>
    <row r="789" spans="1:26" ht="14.25" customHeight="1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</row>
    <row r="790" spans="1:26" ht="14.25" customHeight="1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</row>
    <row r="791" spans="1:26" ht="14.25" customHeight="1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</row>
    <row r="792" spans="1:26" ht="14.25" customHeight="1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</row>
    <row r="793" spans="1:26" ht="14.25" customHeight="1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</row>
    <row r="794" spans="1:26" ht="14.25" customHeight="1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</row>
    <row r="795" spans="1:26" ht="14.25" customHeight="1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</row>
    <row r="796" spans="1:26" ht="14.25" customHeight="1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</row>
    <row r="797" spans="1:26" ht="14.25" customHeight="1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</row>
    <row r="798" spans="1:26" ht="14.25" customHeight="1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</row>
    <row r="799" spans="1:26" ht="14.25" customHeight="1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</row>
    <row r="800" spans="1:26" ht="14.25" customHeight="1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</row>
    <row r="801" spans="1:26" ht="14.25" customHeight="1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</row>
    <row r="802" spans="1:26" ht="14.25" customHeight="1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</row>
    <row r="803" spans="1:26" ht="14.25" customHeight="1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</row>
    <row r="804" spans="1:26" ht="14.25" customHeight="1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</row>
    <row r="805" spans="1:26" ht="14.25" customHeight="1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</row>
    <row r="806" spans="1:26" ht="14.25" customHeight="1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</row>
    <row r="807" spans="1:26" ht="14.25" customHeight="1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</row>
    <row r="808" spans="1:26" ht="14.25" customHeight="1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</row>
    <row r="809" spans="1:26" ht="14.25" customHeight="1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</row>
    <row r="810" spans="1:26" ht="14.25" customHeight="1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</row>
    <row r="811" spans="1:26" ht="14.25" customHeight="1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</row>
    <row r="812" spans="1:26" ht="14.25" customHeight="1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</row>
    <row r="813" spans="1:26" ht="14.25" customHeight="1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</row>
    <row r="814" spans="1:26" ht="14.25" customHeight="1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</row>
    <row r="815" spans="1:26" ht="14.25" customHeight="1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</row>
    <row r="816" spans="1:26" ht="14.25" customHeight="1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</row>
    <row r="817" spans="1:26" ht="14.25" customHeight="1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</row>
    <row r="818" spans="1:26" ht="14.25" customHeight="1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</row>
    <row r="819" spans="1:26" ht="14.25" customHeight="1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</row>
    <row r="820" spans="1:26" ht="14.25" customHeight="1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</row>
    <row r="821" spans="1:26" ht="14.25" customHeight="1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</row>
    <row r="822" spans="1:26" ht="14.25" customHeight="1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</row>
    <row r="823" spans="1:26" ht="14.25" customHeight="1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</row>
    <row r="824" spans="1:26" ht="14.25" customHeight="1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</row>
    <row r="825" spans="1:26" ht="14.25" customHeight="1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</row>
    <row r="826" spans="1:26" ht="14.25" customHeight="1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</row>
    <row r="827" spans="1:26" ht="14.25" customHeight="1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</row>
    <row r="828" spans="1:26" ht="14.25" customHeight="1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</row>
    <row r="829" spans="1:26" ht="14.25" customHeight="1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</row>
    <row r="830" spans="1:26" ht="14.25" customHeight="1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</row>
    <row r="831" spans="1:26" ht="14.25" customHeight="1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</row>
    <row r="832" spans="1:26" ht="14.25" customHeight="1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</row>
    <row r="833" spans="1:26" ht="14.25" customHeight="1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</row>
    <row r="834" spans="1:26" ht="14.25" customHeight="1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</row>
    <row r="835" spans="1:26" ht="14.25" customHeight="1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</row>
    <row r="836" spans="1:26" ht="14.25" customHeight="1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</row>
    <row r="837" spans="1:26" ht="14.25" customHeight="1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</row>
    <row r="838" spans="1:26" ht="14.25" customHeight="1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</row>
    <row r="839" spans="1:26" ht="14.25" customHeight="1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</row>
    <row r="840" spans="1:26" ht="14.25" customHeight="1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</row>
    <row r="841" spans="1:26" ht="14.25" customHeight="1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</row>
    <row r="842" spans="1:26" ht="14.25" customHeight="1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</row>
    <row r="843" spans="1:26" ht="14.25" customHeight="1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</row>
    <row r="844" spans="1:26" ht="14.25" customHeight="1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</row>
    <row r="845" spans="1:26" ht="14.25" customHeight="1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</row>
    <row r="846" spans="1:26" ht="14.25" customHeight="1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</row>
    <row r="847" spans="1:26" ht="14.25" customHeight="1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</row>
    <row r="848" spans="1:26" ht="14.25" customHeight="1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</row>
    <row r="849" spans="1:26" ht="14.25" customHeight="1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</row>
    <row r="850" spans="1:26" ht="14.25" customHeight="1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</row>
    <row r="851" spans="1:26" ht="14.25" customHeight="1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</row>
    <row r="852" spans="1:26" ht="14.25" customHeight="1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</row>
    <row r="853" spans="1:26" ht="14.25" customHeight="1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</row>
    <row r="854" spans="1:26" ht="14.25" customHeight="1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</row>
    <row r="855" spans="1:26" ht="14.25" customHeight="1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</row>
    <row r="856" spans="1:26" ht="14.25" customHeight="1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</row>
    <row r="857" spans="1:26" ht="14.25" customHeight="1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</row>
    <row r="858" spans="1:26" ht="14.25" customHeight="1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</row>
    <row r="859" spans="1:26" ht="14.25" customHeight="1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</row>
    <row r="860" spans="1:26" ht="14.25" customHeight="1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</row>
    <row r="861" spans="1:26" ht="14.25" customHeight="1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</row>
    <row r="862" spans="1:26" ht="14.25" customHeight="1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</row>
    <row r="863" spans="1:26" ht="14.25" customHeight="1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</row>
    <row r="864" spans="1:26" ht="14.25" customHeight="1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</row>
    <row r="865" spans="1:26" ht="14.25" customHeight="1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</row>
    <row r="866" spans="1:26" ht="14.25" customHeight="1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</row>
    <row r="867" spans="1:26" ht="14.25" customHeight="1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</row>
    <row r="868" spans="1:26" ht="14.25" customHeight="1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</row>
    <row r="869" spans="1:26" ht="14.25" customHeight="1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</row>
    <row r="870" spans="1:26" ht="14.25" customHeight="1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</row>
    <row r="871" spans="1:26" ht="14.25" customHeight="1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</row>
    <row r="872" spans="1:26" ht="14.25" customHeight="1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</row>
    <row r="873" spans="1:26" ht="14.25" customHeight="1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</row>
    <row r="874" spans="1:26" ht="14.25" customHeight="1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</row>
    <row r="875" spans="1:26" ht="14.25" customHeight="1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</row>
    <row r="876" spans="1:26" ht="14.25" customHeight="1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</row>
    <row r="877" spans="1:26" ht="14.25" customHeight="1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</row>
    <row r="878" spans="1:26" ht="14.25" customHeight="1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</row>
    <row r="879" spans="1:26" ht="14.25" customHeight="1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</row>
    <row r="880" spans="1:26" ht="14.25" customHeight="1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</row>
    <row r="881" spans="1:26" ht="14.25" customHeight="1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</row>
    <row r="882" spans="1:26" ht="14.25" customHeight="1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</row>
    <row r="883" spans="1:26" ht="14.25" customHeight="1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</row>
    <row r="884" spans="1:26" ht="14.25" customHeight="1">
      <c r="A884" s="42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</row>
    <row r="885" spans="1:26" ht="14.25" customHeight="1">
      <c r="A885" s="42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</row>
    <row r="886" spans="1:26" ht="14.25" customHeight="1">
      <c r="A886" s="42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</row>
    <row r="887" spans="1:26" ht="14.25" customHeight="1">
      <c r="A887" s="42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</row>
    <row r="888" spans="1:26" ht="14.25" customHeight="1">
      <c r="A888" s="42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</row>
    <row r="889" spans="1:26" ht="14.25" customHeight="1">
      <c r="A889" s="42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</row>
    <row r="890" spans="1:26" ht="14.25" customHeight="1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</row>
    <row r="891" spans="1:26" ht="14.25" customHeight="1">
      <c r="A891" s="42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</row>
    <row r="892" spans="1:26" ht="14.25" customHeight="1">
      <c r="A892" s="42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</row>
    <row r="893" spans="1:26" ht="14.25" customHeight="1">
      <c r="A893" s="42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</row>
    <row r="894" spans="1:26" ht="14.25" customHeight="1">
      <c r="A894" s="42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</row>
    <row r="895" spans="1:26" ht="14.25" customHeight="1">
      <c r="A895" s="42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</row>
    <row r="896" spans="1:26" ht="14.25" customHeight="1">
      <c r="A896" s="42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</row>
    <row r="897" spans="1:26" ht="14.25" customHeight="1">
      <c r="A897" s="42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</row>
    <row r="898" spans="1:26" ht="14.25" customHeight="1">
      <c r="A898" s="42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</row>
    <row r="899" spans="1:26" ht="14.25" customHeight="1">
      <c r="A899" s="42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</row>
    <row r="900" spans="1:26" ht="14.25" customHeight="1">
      <c r="A900" s="42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</row>
    <row r="901" spans="1:26" ht="14.25" customHeight="1">
      <c r="A901" s="42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</row>
    <row r="902" spans="1:26" ht="14.25" customHeight="1">
      <c r="A902" s="42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</row>
    <row r="903" spans="1:26" ht="14.25" customHeight="1">
      <c r="A903" s="42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</row>
    <row r="904" spans="1:26" ht="14.25" customHeight="1">
      <c r="A904" s="42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</row>
    <row r="905" spans="1:26" ht="14.25" customHeight="1">
      <c r="A905" s="42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</row>
    <row r="906" spans="1:26" ht="14.25" customHeight="1">
      <c r="A906" s="42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</row>
    <row r="907" spans="1:26" ht="14.25" customHeight="1">
      <c r="A907" s="42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</row>
    <row r="908" spans="1:26" ht="14.25" customHeight="1">
      <c r="A908" s="42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</row>
    <row r="909" spans="1:26" ht="14.25" customHeight="1">
      <c r="A909" s="42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</row>
    <row r="910" spans="1:26" ht="14.25" customHeight="1">
      <c r="A910" s="42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</row>
    <row r="911" spans="1:26" ht="14.25" customHeight="1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</row>
    <row r="912" spans="1:26" ht="14.25" customHeight="1">
      <c r="A912" s="42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</row>
    <row r="913" spans="1:26" ht="14.25" customHeight="1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</row>
    <row r="914" spans="1:26" ht="14.25" customHeight="1">
      <c r="A914" s="42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</row>
    <row r="915" spans="1:26" ht="14.25" customHeight="1">
      <c r="A915" s="42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</row>
    <row r="916" spans="1:26" ht="14.25" customHeight="1">
      <c r="A916" s="42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</row>
    <row r="917" spans="1:26" ht="14.25" customHeight="1">
      <c r="A917" s="42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</row>
    <row r="918" spans="1:26" ht="14.25" customHeight="1">
      <c r="A918" s="42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</row>
    <row r="919" spans="1:26" ht="14.25" customHeight="1">
      <c r="A919" s="42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</row>
    <row r="920" spans="1:26" ht="14.25" customHeight="1">
      <c r="A920" s="42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</row>
    <row r="921" spans="1:26" ht="14.25" customHeight="1">
      <c r="A921" s="42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</row>
    <row r="922" spans="1:26" ht="14.25" customHeight="1">
      <c r="A922" s="42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</row>
    <row r="923" spans="1:26" ht="14.25" customHeight="1">
      <c r="A923" s="42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</row>
    <row r="924" spans="1:26" ht="14.25" customHeight="1">
      <c r="A924" s="42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</row>
    <row r="925" spans="1:26" ht="14.25" customHeight="1">
      <c r="A925" s="42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</row>
    <row r="926" spans="1:26" ht="14.25" customHeight="1">
      <c r="A926" s="42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</row>
    <row r="927" spans="1:26" ht="14.25" customHeight="1">
      <c r="A927" s="42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</row>
    <row r="928" spans="1:26" ht="14.25" customHeight="1">
      <c r="A928" s="42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</row>
    <row r="929" spans="1:26" ht="14.25" customHeight="1">
      <c r="A929" s="42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</row>
    <row r="930" spans="1:26" ht="14.25" customHeight="1">
      <c r="A930" s="42"/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</row>
    <row r="931" spans="1:26" ht="14.25" customHeight="1">
      <c r="A931" s="42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</row>
    <row r="932" spans="1:26" ht="14.25" customHeight="1">
      <c r="A932" s="42"/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</row>
    <row r="933" spans="1:26" ht="14.25" customHeight="1">
      <c r="A933" s="42"/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</row>
    <row r="934" spans="1:26" ht="14.25" customHeight="1">
      <c r="A934" s="42"/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</row>
    <row r="935" spans="1:26" ht="14.25" customHeight="1">
      <c r="A935" s="42"/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</row>
    <row r="936" spans="1:26" ht="14.25" customHeight="1">
      <c r="A936" s="42"/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</row>
    <row r="937" spans="1:26" ht="14.25" customHeight="1">
      <c r="A937" s="42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</row>
    <row r="938" spans="1:26" ht="14.25" customHeight="1">
      <c r="A938" s="42"/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</row>
    <row r="939" spans="1:26" ht="14.25" customHeight="1">
      <c r="A939" s="42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</row>
    <row r="940" spans="1:26" ht="14.25" customHeight="1">
      <c r="A940" s="42"/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</row>
    <row r="941" spans="1:26" ht="14.25" customHeight="1">
      <c r="A941" s="42"/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</row>
    <row r="942" spans="1:26" ht="14.25" customHeight="1">
      <c r="A942" s="42"/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</row>
    <row r="943" spans="1:26" ht="14.25" customHeight="1">
      <c r="A943" s="42"/>
      <c r="B943" s="42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</row>
    <row r="944" spans="1:26" ht="14.25" customHeight="1">
      <c r="A944" s="42"/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</row>
    <row r="945" spans="1:26" ht="14.25" customHeight="1">
      <c r="A945" s="42"/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</row>
    <row r="946" spans="1:26" ht="14.25" customHeight="1">
      <c r="A946" s="42"/>
      <c r="B946" s="42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</row>
    <row r="947" spans="1:26" ht="14.25" customHeight="1">
      <c r="A947" s="42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</row>
    <row r="948" spans="1:26" ht="14.25" customHeight="1">
      <c r="A948" s="42"/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</row>
    <row r="949" spans="1:26" ht="14.25" customHeight="1">
      <c r="A949" s="42"/>
      <c r="B949" s="42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</row>
    <row r="950" spans="1:26" ht="14.25" customHeight="1">
      <c r="A950" s="42"/>
      <c r="B950" s="42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</row>
    <row r="951" spans="1:26" ht="14.25" customHeight="1">
      <c r="A951" s="42"/>
      <c r="B951" s="42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</row>
    <row r="952" spans="1:26" ht="14.25" customHeight="1">
      <c r="A952" s="42"/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</row>
    <row r="953" spans="1:26" ht="14.25" customHeight="1">
      <c r="A953" s="42"/>
      <c r="B953" s="42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</row>
    <row r="954" spans="1:26" ht="14.25" customHeight="1">
      <c r="A954" s="42"/>
      <c r="B954" s="42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</row>
    <row r="955" spans="1:26" ht="14.25" customHeight="1">
      <c r="A955" s="42"/>
      <c r="B955" s="42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</row>
    <row r="956" spans="1:26" ht="14.25" customHeight="1">
      <c r="A956" s="42"/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</row>
    <row r="957" spans="1:26" ht="14.25" customHeight="1">
      <c r="A957" s="42"/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</row>
    <row r="958" spans="1:26" ht="14.25" customHeight="1">
      <c r="A958" s="42"/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</row>
    <row r="959" spans="1:26" ht="14.25" customHeight="1">
      <c r="A959" s="42"/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</row>
    <row r="960" spans="1:26" ht="14.25" customHeight="1">
      <c r="A960" s="42"/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</row>
    <row r="961" spans="1:26" ht="14.25" customHeight="1">
      <c r="A961" s="42"/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</row>
    <row r="962" spans="1:26" ht="14.25" customHeight="1">
      <c r="A962" s="42"/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</row>
    <row r="963" spans="1:26" ht="14.25" customHeight="1">
      <c r="A963" s="42"/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</row>
    <row r="964" spans="1:26" ht="14.25" customHeight="1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</row>
    <row r="965" spans="1:26" ht="14.25" customHeight="1">
      <c r="A965" s="42"/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</row>
    <row r="966" spans="1:26" ht="14.25" customHeight="1">
      <c r="A966" s="42"/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</row>
    <row r="967" spans="1:26" ht="14.25" customHeight="1">
      <c r="A967" s="42"/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</row>
    <row r="968" spans="1:26" ht="14.25" customHeight="1">
      <c r="A968" s="42"/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</row>
    <row r="969" spans="1:26" ht="14.25" customHeight="1">
      <c r="A969" s="42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</row>
    <row r="970" spans="1:26" ht="14.25" customHeight="1">
      <c r="A970" s="42"/>
      <c r="B970" s="42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</row>
    <row r="971" spans="1:26" ht="14.25" customHeight="1">
      <c r="A971" s="42"/>
      <c r="B971" s="42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</row>
    <row r="972" spans="1:26" ht="14.25" customHeight="1">
      <c r="A972" s="42"/>
      <c r="B972" s="42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</row>
    <row r="973" spans="1:26" ht="14.25" customHeight="1">
      <c r="A973" s="42"/>
      <c r="B973" s="42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</row>
    <row r="974" spans="1:26" ht="14.25" customHeight="1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</row>
    <row r="975" spans="1:26" ht="14.25" customHeight="1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</row>
    <row r="976" spans="1:26" ht="14.25" customHeight="1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</row>
    <row r="977" spans="1:26" ht="14.25" customHeight="1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</row>
    <row r="978" spans="1:26" ht="14.25" customHeight="1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</row>
    <row r="979" spans="1:26" ht="14.25" customHeight="1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</row>
    <row r="980" spans="1:26" ht="14.25" customHeight="1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</row>
    <row r="981" spans="1:26" ht="14.25" customHeight="1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</row>
    <row r="982" spans="1:26" ht="14.25" customHeight="1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</row>
    <row r="983" spans="1:26" ht="14.25" customHeight="1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</row>
    <row r="984" spans="1:26" ht="14.25" customHeight="1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</row>
    <row r="985" spans="1:26" ht="14.25" customHeight="1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</row>
    <row r="986" spans="1:26" ht="14.25" customHeight="1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</row>
    <row r="987" spans="1:26" ht="14.25" customHeight="1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</row>
    <row r="988" spans="1:26" ht="14.25" customHeight="1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</row>
    <row r="989" spans="1:26" ht="14.25" customHeight="1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</row>
    <row r="990" spans="1:26" ht="14.25" customHeight="1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</row>
    <row r="991" spans="1:26" ht="14.25" customHeight="1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</row>
    <row r="992" spans="1:26" ht="14.25" customHeight="1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</row>
    <row r="993" spans="1:26" ht="14.25" customHeight="1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</row>
    <row r="994" spans="1:26" ht="14.25" customHeight="1">
      <c r="A994" s="42"/>
      <c r="B994" s="42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</row>
    <row r="995" spans="1:26" ht="14.25" customHeight="1">
      <c r="A995" s="42"/>
      <c r="B995" s="42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</row>
    <row r="996" spans="1:26" ht="14.25" customHeight="1">
      <c r="A996" s="42"/>
      <c r="B996" s="42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</row>
    <row r="997" spans="1:26" ht="14.25" customHeight="1">
      <c r="A997" s="42"/>
      <c r="B997" s="42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</row>
    <row r="998" spans="1:26" ht="14.25" customHeight="1">
      <c r="A998" s="42"/>
      <c r="B998" s="42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</row>
    <row r="999" spans="1:26" ht="14.25" customHeight="1">
      <c r="A999" s="42"/>
      <c r="B999" s="42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</row>
    <row r="1000" spans="1:26" ht="14.25" customHeight="1">
      <c r="A1000" s="42"/>
      <c r="B1000" s="42"/>
      <c r="C1000" s="42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</row>
  </sheetData>
  <sheetProtection algorithmName="SHA-512" hashValue="spukXApU/UDqRaAPmmZx+3RpcrLCaRj/O2muQ/+lCE+97G6Wik8mGYOEQT2dqD7RbP7YyQxPFApQE3LuUePU9g==" saltValue="QGC/bTEJY5ot9BKIOqpVbw==" spinCount="100000" sheet="1" objects="1" scenarios="1" formatRows="0" insertRows="0" deleteRows="0"/>
  <autoFilter ref="A1:L15"/>
  <mergeCells count="10">
    <mergeCell ref="A52:L52"/>
    <mergeCell ref="A53:F53"/>
    <mergeCell ref="B58:F58"/>
    <mergeCell ref="A16:L16"/>
    <mergeCell ref="B17:L17"/>
    <mergeCell ref="A25:L25"/>
    <mergeCell ref="B26:L26"/>
    <mergeCell ref="A37:L37"/>
    <mergeCell ref="A46:F46"/>
    <mergeCell ref="C51:F51"/>
  </mergeCells>
  <printOptions/>
  <pageMargins left="0.7" right="0.7" top="0.75" bottom="0.75" header="0" footer="0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Jelena-Gordana Zloić</dc:creator>
  <cp:keywords/>
  <dc:description/>
  <cp:lastModifiedBy>Jelena-Gordana Zloić</cp:lastModifiedBy>
  <dcterms:created xsi:type="dcterms:W3CDTF">2023-03-24T16:19:03Z</dcterms:created>
  <dcterms:modified xsi:type="dcterms:W3CDTF">2023-03-24T16:19:03Z</dcterms:modified>
  <cp:category/>
  <cp:version/>
  <cp:contentType/>
  <cp:contentStatus/>
</cp:coreProperties>
</file>